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Меню для сайта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F16" i="1"/>
  <c r="B228" i="1" l="1"/>
  <c r="A228" i="1"/>
  <c r="L227" i="1"/>
  <c r="J227" i="1"/>
  <c r="I227" i="1"/>
  <c r="H227" i="1"/>
  <c r="G227" i="1"/>
  <c r="F227" i="1"/>
  <c r="B218" i="1"/>
  <c r="A218" i="1"/>
  <c r="L217" i="1"/>
  <c r="J217" i="1"/>
  <c r="I217" i="1"/>
  <c r="H217" i="1"/>
  <c r="G217" i="1"/>
  <c r="F217" i="1"/>
  <c r="F228" i="1" s="1"/>
  <c r="B207" i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J207" i="1" s="1"/>
  <c r="I196" i="1"/>
  <c r="I207" i="1" s="1"/>
  <c r="H196" i="1"/>
  <c r="G196" i="1"/>
  <c r="F196" i="1"/>
  <c r="B186" i="1"/>
  <c r="A186" i="1"/>
  <c r="L185" i="1"/>
  <c r="J185" i="1"/>
  <c r="I185" i="1"/>
  <c r="H185" i="1"/>
  <c r="G185" i="1"/>
  <c r="F185" i="1"/>
  <c r="B175" i="1"/>
  <c r="A175" i="1"/>
  <c r="L174" i="1"/>
  <c r="J174" i="1"/>
  <c r="I174" i="1"/>
  <c r="I186" i="1" s="1"/>
  <c r="H174" i="1"/>
  <c r="G174" i="1"/>
  <c r="F174" i="1"/>
  <c r="B164" i="1"/>
  <c r="A164" i="1"/>
  <c r="L163" i="1"/>
  <c r="J163" i="1"/>
  <c r="I163" i="1"/>
  <c r="H163" i="1"/>
  <c r="G163" i="1"/>
  <c r="F163" i="1"/>
  <c r="B153" i="1"/>
  <c r="A153" i="1"/>
  <c r="L152" i="1"/>
  <c r="J152" i="1"/>
  <c r="I152" i="1"/>
  <c r="H152" i="1"/>
  <c r="G152" i="1"/>
  <c r="G164" i="1" s="1"/>
  <c r="F152" i="1"/>
  <c r="B141" i="1"/>
  <c r="A141" i="1"/>
  <c r="L140" i="1"/>
  <c r="J140" i="1"/>
  <c r="I140" i="1"/>
  <c r="H140" i="1"/>
  <c r="G140" i="1"/>
  <c r="F140" i="1"/>
  <c r="B130" i="1"/>
  <c r="A130" i="1"/>
  <c r="L129" i="1"/>
  <c r="J129" i="1"/>
  <c r="J141" i="1" s="1"/>
  <c r="I129" i="1"/>
  <c r="I141" i="1" s="1"/>
  <c r="H129" i="1"/>
  <c r="G129" i="1"/>
  <c r="F129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I85" i="1"/>
  <c r="H85" i="1"/>
  <c r="G85" i="1"/>
  <c r="F85" i="1"/>
  <c r="B75" i="1"/>
  <c r="A75" i="1"/>
  <c r="L74" i="1"/>
  <c r="J74" i="1"/>
  <c r="I74" i="1"/>
  <c r="H74" i="1"/>
  <c r="G74" i="1"/>
  <c r="F74" i="1"/>
  <c r="B64" i="1"/>
  <c r="A64" i="1"/>
  <c r="L63" i="1"/>
  <c r="J63" i="1"/>
  <c r="J75" i="1" s="1"/>
  <c r="I63" i="1"/>
  <c r="H63" i="1"/>
  <c r="G63" i="1"/>
  <c r="F63" i="1"/>
  <c r="B52" i="1"/>
  <c r="A52" i="1"/>
  <c r="L51" i="1"/>
  <c r="J51" i="1"/>
  <c r="I51" i="1"/>
  <c r="H51" i="1"/>
  <c r="G51" i="1"/>
  <c r="F51" i="1"/>
  <c r="B41" i="1"/>
  <c r="A41" i="1"/>
  <c r="L40" i="1"/>
  <c r="J40" i="1"/>
  <c r="I40" i="1"/>
  <c r="H40" i="1"/>
  <c r="H52" i="1" s="1"/>
  <c r="G40" i="1"/>
  <c r="G52" i="1" s="1"/>
  <c r="F40" i="1"/>
  <c r="B29" i="1"/>
  <c r="A29" i="1"/>
  <c r="L28" i="1"/>
  <c r="J28" i="1"/>
  <c r="I28" i="1"/>
  <c r="I29" i="1" s="1"/>
  <c r="H28" i="1"/>
  <c r="G28" i="1"/>
  <c r="F28" i="1"/>
  <c r="B17" i="1"/>
  <c r="A17" i="1"/>
  <c r="I96" i="1" l="1"/>
  <c r="H207" i="1"/>
  <c r="F186" i="1"/>
  <c r="F164" i="1"/>
  <c r="F118" i="1"/>
  <c r="F96" i="1"/>
  <c r="G228" i="1"/>
  <c r="I228" i="1"/>
  <c r="I164" i="1"/>
  <c r="H186" i="1"/>
  <c r="J186" i="1"/>
  <c r="L141" i="1"/>
  <c r="H141" i="1"/>
  <c r="H118" i="1"/>
  <c r="I118" i="1"/>
  <c r="J118" i="1"/>
  <c r="G96" i="1"/>
  <c r="I75" i="1"/>
  <c r="G75" i="1"/>
  <c r="H75" i="1"/>
  <c r="L75" i="1"/>
  <c r="F52" i="1"/>
  <c r="J52" i="1"/>
  <c r="L29" i="1"/>
  <c r="F29" i="1"/>
  <c r="G118" i="1"/>
  <c r="G141" i="1"/>
  <c r="G186" i="1"/>
  <c r="G207" i="1"/>
  <c r="F75" i="1"/>
  <c r="F141" i="1"/>
  <c r="F207" i="1"/>
  <c r="J29" i="1"/>
  <c r="H29" i="1"/>
  <c r="J96" i="1"/>
  <c r="H96" i="1"/>
  <c r="J164" i="1"/>
  <c r="H164" i="1"/>
  <c r="J228" i="1"/>
  <c r="H228" i="1"/>
  <c r="G29" i="1"/>
  <c r="L52" i="1"/>
  <c r="I52" i="1"/>
  <c r="L118" i="1"/>
  <c r="L164" i="1"/>
  <c r="L186" i="1"/>
  <c r="L228" i="1"/>
  <c r="I229" i="1" l="1"/>
  <c r="G229" i="1"/>
  <c r="H229" i="1"/>
  <c r="F229" i="1"/>
  <c r="J229" i="1"/>
  <c r="L229" i="1"/>
</calcChain>
</file>

<file path=xl/sharedStrings.xml><?xml version="1.0" encoding="utf-8"?>
<sst xmlns="http://schemas.openxmlformats.org/spreadsheetml/2006/main" count="435" uniqueCount="178">
  <si>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</si>
  <si>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</si>
  <si>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</si>
  <si>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</si>
  <si>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</si>
  <si>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</si>
  <si>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</si>
  <si>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</si>
  <si>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</si>
  <si>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</si>
  <si>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</si>
  <si>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</si>
  <si>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</si>
  <si>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</si>
  <si>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</si>
  <si>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</si>
  <si>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</si>
  <si>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</si>
  <si>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</si>
  <si>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</si>
  <si>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</si>
  <si>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</si>
  <si>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</si>
  <si>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</si>
  <si>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</si>
  <si>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</si>
  <si>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</si>
  <si>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</si>
  <si>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</si>
  <si>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</si>
  <si>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</si>
  <si>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</si>
  <si>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</si>
  <si>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</si>
  <si>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</si>
  <si>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</si>
  <si>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</si>
  <si>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</si>
  <si>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</si>
  <si>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</si>
  <si>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Арбанова Жанна Валерьевна</t>
  </si>
  <si>
    <t>МАОУ СОШ № 62</t>
  </si>
  <si>
    <t xml:space="preserve">Каша (пшено,рис) жидкая  молочная </t>
  </si>
  <si>
    <t>Сыр (порциями)</t>
  </si>
  <si>
    <t>97</t>
  </si>
  <si>
    <t>Батон</t>
  </si>
  <si>
    <t>693</t>
  </si>
  <si>
    <t>Чай с сахаром</t>
  </si>
  <si>
    <t>828</t>
  </si>
  <si>
    <t>Хлеб пшеничный</t>
  </si>
  <si>
    <t>897</t>
  </si>
  <si>
    <t>Хлеб ржаной</t>
  </si>
  <si>
    <t>1148</t>
  </si>
  <si>
    <t>Фрукт (яблоко)</t>
  </si>
  <si>
    <t xml:space="preserve">Салат из белокочанной капусты </t>
  </si>
  <si>
    <t>Борщ с морской капустой и сметаной</t>
  </si>
  <si>
    <t>Плов со свининой</t>
  </si>
  <si>
    <t>Напиток Золотой шар</t>
  </si>
  <si>
    <t>Шницель рубленный мясной</t>
  </si>
  <si>
    <t>1027,03</t>
  </si>
  <si>
    <t>Соус сметанный</t>
  </si>
  <si>
    <t>600</t>
  </si>
  <si>
    <t>Пюре картофельное</t>
  </si>
  <si>
    <t>995</t>
  </si>
  <si>
    <t>Чай ягодный</t>
  </si>
  <si>
    <t>971</t>
  </si>
  <si>
    <t>Винегрет овощной с соленым огурцом</t>
  </si>
  <si>
    <t>951</t>
  </si>
  <si>
    <t>Суп-пюре овощной</t>
  </si>
  <si>
    <t>1016</t>
  </si>
  <si>
    <t>Гренки из пшеничного хлеба</t>
  </si>
  <si>
    <t>943</t>
  </si>
  <si>
    <t>Печень по-строгановски</t>
  </si>
  <si>
    <t>1076</t>
  </si>
  <si>
    <t>Макаронные изделия отварные с маслом</t>
  </si>
  <si>
    <t>516</t>
  </si>
  <si>
    <t>Компот из смеси сухофруктов</t>
  </si>
  <si>
    <t>928</t>
  </si>
  <si>
    <t>Сырники с яблоком</t>
  </si>
  <si>
    <t>1066,02</t>
  </si>
  <si>
    <t>Молоко сгущенное</t>
  </si>
  <si>
    <t>902</t>
  </si>
  <si>
    <t>Макаронные изделия запеченные с сыром</t>
  </si>
  <si>
    <t>334</t>
  </si>
  <si>
    <t>Чай с лимоном</t>
  </si>
  <si>
    <t>686</t>
  </si>
  <si>
    <t>Печенье детское (конд изд)</t>
  </si>
  <si>
    <t>1141</t>
  </si>
  <si>
    <t>Салат  Витаминный</t>
  </si>
  <si>
    <t>30</t>
  </si>
  <si>
    <t>Рассольник ленинградский со сметаной</t>
  </si>
  <si>
    <t>1030</t>
  </si>
  <si>
    <t>Азу из говядины</t>
  </si>
  <si>
    <t>1387,02</t>
  </si>
  <si>
    <t>Каша гречневая рассыпчатая</t>
  </si>
  <si>
    <t>998</t>
  </si>
  <si>
    <t>Компот из яблок и ягод</t>
  </si>
  <si>
    <t>633,02</t>
  </si>
  <si>
    <t>Каша овсяная Геркулес жидкая молочная</t>
  </si>
  <si>
    <t>850</t>
  </si>
  <si>
    <t>Кофейный напиток из цикория с молоком</t>
  </si>
  <si>
    <t>1324</t>
  </si>
  <si>
    <t xml:space="preserve">Салат из белокочанной капусты с морковью </t>
  </si>
  <si>
    <t>818</t>
  </si>
  <si>
    <t>Суп картофельный с макаронными изделиями</t>
  </si>
  <si>
    <t>3,05</t>
  </si>
  <si>
    <t>Котлета  Пожарская</t>
  </si>
  <si>
    <t>1027,23</t>
  </si>
  <si>
    <t>Рис припущенный</t>
  </si>
  <si>
    <t>512</t>
  </si>
  <si>
    <t>Соус томатный</t>
  </si>
  <si>
    <t>1126</t>
  </si>
  <si>
    <t>Кнели куриные паровые</t>
  </si>
  <si>
    <t>1087</t>
  </si>
  <si>
    <t>Чай с сахаром*</t>
  </si>
  <si>
    <t>Салат из свежих помидоров и огурцов</t>
  </si>
  <si>
    <t>1249</t>
  </si>
  <si>
    <t>Суп из овощей</t>
  </si>
  <si>
    <t>1165</t>
  </si>
  <si>
    <t>Запеканка картофельная с куриным фаршем</t>
  </si>
  <si>
    <t>1099</t>
  </si>
  <si>
    <t>Кисель витаминизированный</t>
  </si>
  <si>
    <t>1318</t>
  </si>
  <si>
    <t>Омлет запеченый или паровой с сыром</t>
  </si>
  <si>
    <t>958</t>
  </si>
  <si>
    <t>976,03</t>
  </si>
  <si>
    <t>Салат из белокочанной капусты с яблоком и морковью</t>
  </si>
  <si>
    <t>1024</t>
  </si>
  <si>
    <t>Солянка со сметаной</t>
  </si>
  <si>
    <t>1020</t>
  </si>
  <si>
    <t>Чикенбол с молочным соусом</t>
  </si>
  <si>
    <t>1633,99</t>
  </si>
  <si>
    <t>Напиток цитрусовый</t>
  </si>
  <si>
    <t>969</t>
  </si>
  <si>
    <t>Фрикадельки по-Шведски</t>
  </si>
  <si>
    <t>1027,26</t>
  </si>
  <si>
    <t>39,01</t>
  </si>
  <si>
    <t>Суп-пюре из гороха</t>
  </si>
  <si>
    <t>1049</t>
  </si>
  <si>
    <t>Палочки Рыбные</t>
  </si>
  <si>
    <t>1699,01</t>
  </si>
  <si>
    <t>Напиток из плодов шиповника</t>
  </si>
  <si>
    <t>705</t>
  </si>
  <si>
    <t>Запеканка из творога с рисом</t>
  </si>
  <si>
    <t>1297</t>
  </si>
  <si>
    <t>Соус ягодный</t>
  </si>
  <si>
    <t>984</t>
  </si>
  <si>
    <t>Йогурт порционный</t>
  </si>
  <si>
    <t>935</t>
  </si>
  <si>
    <t>Салат из белокочанной капусты с огурцом</t>
  </si>
  <si>
    <t>992</t>
  </si>
  <si>
    <t>Щи из свежей капусты с картофелем со сметаной</t>
  </si>
  <si>
    <t>124</t>
  </si>
  <si>
    <t>Гуляш из курицы</t>
  </si>
  <si>
    <t>Компот из свежих яблок</t>
  </si>
  <si>
    <t>912</t>
  </si>
  <si>
    <t>Плов с мясом птицы</t>
  </si>
  <si>
    <t>Слойка с яблоком</t>
  </si>
  <si>
    <t>Кофейный напиток с молоком</t>
  </si>
  <si>
    <t>Омлет запеченый или паровой</t>
  </si>
  <si>
    <t>Салат из свежих огурцов и редиса</t>
  </si>
  <si>
    <t>Суп Крестьянский с крупой, сметаной</t>
  </si>
  <si>
    <t>Птица запеченная</t>
  </si>
  <si>
    <t>Рагу из овощей</t>
  </si>
  <si>
    <t>Компот из ягод</t>
  </si>
  <si>
    <t>200</t>
  </si>
  <si>
    <t>806,16</t>
  </si>
  <si>
    <t>1110</t>
  </si>
  <si>
    <t>20</t>
  </si>
  <si>
    <t xml:space="preserve">Салат из моркови и яблок </t>
  </si>
  <si>
    <t>60</t>
  </si>
  <si>
    <t>1101</t>
  </si>
  <si>
    <t>Суп картофельный с бобовыми</t>
  </si>
  <si>
    <t>139</t>
  </si>
  <si>
    <t>Шницель рыбный Жемчужина</t>
  </si>
  <si>
    <t>90</t>
  </si>
  <si>
    <t>14502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</si>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</sst>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zoomScale="80" zoomScaleNormal="80" workbookViewId="0">
      <pane ySplit="5" topLeftCell="A90" activePane="bottomLeft" state="frozen"/>
      <selection pane="bottomLeft" activeCell="E94" sqref="E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41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60">
        <v>200</v>
      </c>
      <c r="G6" s="40">
        <v>7.19</v>
      </c>
      <c r="H6" s="40">
        <v>7.74</v>
      </c>
      <c r="I6" s="40">
        <v>42.92</v>
      </c>
      <c r="J6" s="40">
        <v>270.97000000000003</v>
      </c>
      <c r="K6" s="63">
        <v>848</v>
      </c>
      <c r="L6" s="40">
        <v>27.22</v>
      </c>
    </row>
    <row r="7" spans="1:12" ht="15" x14ac:dyDescent="0.25">
      <c r="A7" s="23"/>
      <c r="B7" s="15"/>
      <c r="C7" s="11"/>
      <c r="D7" s="8"/>
      <c r="E7" s="52" t="s">
        <v>43</v>
      </c>
      <c r="F7" s="61">
        <v>15</v>
      </c>
      <c r="G7" s="53">
        <v>4.04</v>
      </c>
      <c r="H7" s="53">
        <v>4.2</v>
      </c>
      <c r="I7" s="53">
        <v>0</v>
      </c>
      <c r="J7" s="53">
        <v>54.45</v>
      </c>
      <c r="K7" s="64">
        <v>97</v>
      </c>
      <c r="L7" s="53">
        <v>19.739999999999998</v>
      </c>
    </row>
    <row r="8" spans="1:12" ht="15" x14ac:dyDescent="0.25">
      <c r="A8" s="23"/>
      <c r="B8" s="15"/>
      <c r="C8" s="11"/>
      <c r="D8" s="8"/>
      <c r="E8" s="52" t="s">
        <v>45</v>
      </c>
      <c r="F8" s="61">
        <v>25</v>
      </c>
      <c r="G8" s="53">
        <v>1.88</v>
      </c>
      <c r="H8" s="53">
        <v>0.73</v>
      </c>
      <c r="I8" s="53">
        <v>12.85</v>
      </c>
      <c r="J8" s="53">
        <v>65.5</v>
      </c>
      <c r="K8" s="64">
        <v>693</v>
      </c>
      <c r="L8" s="53">
        <v>5.18</v>
      </c>
    </row>
    <row r="9" spans="1:12" ht="15" x14ac:dyDescent="0.25">
      <c r="A9" s="23"/>
      <c r="B9" s="15"/>
      <c r="C9" s="11"/>
      <c r="D9" s="6"/>
      <c r="E9" s="42"/>
      <c r="F9" s="62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22</v>
      </c>
      <c r="E10" s="42" t="s">
        <v>47</v>
      </c>
      <c r="F10" s="62">
        <v>200</v>
      </c>
      <c r="G10" s="43">
        <v>0</v>
      </c>
      <c r="H10" s="43">
        <v>0</v>
      </c>
      <c r="I10" s="43">
        <v>14.97</v>
      </c>
      <c r="J10" s="43">
        <v>59.85</v>
      </c>
      <c r="K10" s="65">
        <v>828</v>
      </c>
      <c r="L10" s="43">
        <v>3.59</v>
      </c>
    </row>
    <row r="11" spans="1:12" ht="15" x14ac:dyDescent="0.25">
      <c r="A11" s="23"/>
      <c r="B11" s="15"/>
      <c r="C11" s="11"/>
      <c r="D11" s="7" t="s">
        <v>23</v>
      </c>
      <c r="E11" s="42" t="s">
        <v>49</v>
      </c>
      <c r="F11" s="62">
        <v>20</v>
      </c>
      <c r="G11" s="43">
        <v>2.14</v>
      </c>
      <c r="H11" s="43">
        <v>0.9</v>
      </c>
      <c r="I11" s="43">
        <v>8.6999999999999993</v>
      </c>
      <c r="J11" s="43">
        <v>54.8</v>
      </c>
      <c r="K11" s="65">
        <v>897</v>
      </c>
      <c r="L11" s="43">
        <v>2.64</v>
      </c>
    </row>
    <row r="12" spans="1:12" ht="15" x14ac:dyDescent="0.25">
      <c r="A12" s="23"/>
      <c r="B12" s="15"/>
      <c r="C12" s="11"/>
      <c r="D12" s="7" t="s">
        <v>23</v>
      </c>
      <c r="E12" s="42" t="s">
        <v>51</v>
      </c>
      <c r="F12" s="62">
        <v>20</v>
      </c>
      <c r="G12" s="43">
        <v>1.7</v>
      </c>
      <c r="H12" s="43">
        <v>0.66</v>
      </c>
      <c r="I12" s="43">
        <v>9.6999999999999993</v>
      </c>
      <c r="J12" s="43">
        <v>51.8</v>
      </c>
      <c r="K12" s="65">
        <v>1148</v>
      </c>
      <c r="L12" s="43">
        <v>2.64</v>
      </c>
    </row>
    <row r="13" spans="1:12" ht="15" x14ac:dyDescent="0.25">
      <c r="A13" s="23"/>
      <c r="B13" s="15"/>
      <c r="C13" s="11"/>
      <c r="D13" s="7" t="s">
        <v>24</v>
      </c>
      <c r="E13" s="42" t="s">
        <v>53</v>
      </c>
      <c r="F13" s="62">
        <v>100</v>
      </c>
      <c r="G13" s="43">
        <v>0.4</v>
      </c>
      <c r="H13" s="43">
        <v>0.4</v>
      </c>
      <c r="I13" s="43">
        <v>9.8000000000000007</v>
      </c>
      <c r="J13" s="43">
        <v>47</v>
      </c>
      <c r="K13" s="65">
        <v>976.03</v>
      </c>
      <c r="L13" s="43">
        <v>24.19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SUM(F6:F15)</f>
        <v>580</v>
      </c>
      <c r="G16" s="19">
        <f t="shared" ref="G16:L16" si="0">SUM(G6:G15)</f>
        <v>17.349999999999998</v>
      </c>
      <c r="H16" s="19">
        <f t="shared" si="0"/>
        <v>14.630000000000003</v>
      </c>
      <c r="I16" s="19">
        <f t="shared" si="0"/>
        <v>98.940000000000012</v>
      </c>
      <c r="J16" s="19">
        <f t="shared" si="0"/>
        <v>604.37</v>
      </c>
      <c r="K16" s="19">
        <f t="shared" si="0"/>
        <v>5487.03</v>
      </c>
      <c r="L16" s="19">
        <f t="shared" si="0"/>
        <v>85.199999999999989</v>
      </c>
    </row>
    <row r="17" spans="1:12" ht="15" x14ac:dyDescent="0.2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 t="s">
        <v>54</v>
      </c>
      <c r="F17" s="62">
        <v>60</v>
      </c>
      <c r="G17" s="43">
        <v>1.02</v>
      </c>
      <c r="H17" s="43">
        <v>4.13</v>
      </c>
      <c r="I17" s="43">
        <v>5.64</v>
      </c>
      <c r="J17" s="43">
        <v>63.9</v>
      </c>
      <c r="K17" s="65">
        <v>1029</v>
      </c>
      <c r="L17" s="43">
        <v>7.11</v>
      </c>
    </row>
    <row r="18" spans="1:12" ht="15" x14ac:dyDescent="0.25">
      <c r="A18" s="23"/>
      <c r="B18" s="15"/>
      <c r="C18" s="11"/>
      <c r="D18" s="7" t="s">
        <v>27</v>
      </c>
      <c r="E18" s="42" t="s">
        <v>55</v>
      </c>
      <c r="F18" s="62">
        <v>200</v>
      </c>
      <c r="G18" s="43">
        <v>1.7</v>
      </c>
      <c r="H18" s="43">
        <v>5.22</v>
      </c>
      <c r="I18" s="43">
        <v>9.74</v>
      </c>
      <c r="J18" s="43">
        <v>87.59</v>
      </c>
      <c r="K18" s="65">
        <v>63.01</v>
      </c>
      <c r="L18" s="43">
        <v>22.54</v>
      </c>
    </row>
    <row r="19" spans="1:12" ht="15" x14ac:dyDescent="0.25">
      <c r="A19" s="23"/>
      <c r="B19" s="15"/>
      <c r="C19" s="11"/>
      <c r="D19" s="7"/>
      <c r="E19" s="42"/>
      <c r="F19" s="62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28</v>
      </c>
      <c r="E20" s="42" t="s">
        <v>56</v>
      </c>
      <c r="F20" s="62">
        <v>200</v>
      </c>
      <c r="G20" s="43">
        <v>12.76</v>
      </c>
      <c r="H20" s="43">
        <v>23.58</v>
      </c>
      <c r="I20" s="43">
        <v>46.92</v>
      </c>
      <c r="J20" s="43">
        <v>469.67</v>
      </c>
      <c r="K20" s="65">
        <v>1018</v>
      </c>
      <c r="L20" s="43">
        <v>78.349999999999994</v>
      </c>
    </row>
    <row r="21" spans="1:12" ht="15" x14ac:dyDescent="0.25">
      <c r="A21" s="23"/>
      <c r="B21" s="15"/>
      <c r="C21" s="11"/>
      <c r="D21" s="7" t="s">
        <v>29</v>
      </c>
      <c r="E21" s="42"/>
      <c r="F21" s="62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/>
      <c r="E22" s="42"/>
      <c r="F22" s="62"/>
      <c r="G22" s="43"/>
      <c r="H22" s="43"/>
      <c r="I22" s="43"/>
      <c r="J22" s="43"/>
      <c r="K22" s="58"/>
      <c r="L22" s="43"/>
    </row>
    <row r="23" spans="1:12" ht="15" x14ac:dyDescent="0.25">
      <c r="A23" s="23"/>
      <c r="B23" s="15"/>
      <c r="C23" s="11"/>
      <c r="D23" s="7" t="s">
        <v>30</v>
      </c>
      <c r="E23" s="42" t="s">
        <v>57</v>
      </c>
      <c r="F23" s="62">
        <v>200</v>
      </c>
      <c r="G23" s="43">
        <v>1.2</v>
      </c>
      <c r="H23" s="43">
        <v>0</v>
      </c>
      <c r="I23" s="43">
        <v>125.45</v>
      </c>
      <c r="J23" s="43">
        <v>96</v>
      </c>
      <c r="K23" s="66">
        <v>706.01</v>
      </c>
      <c r="L23" s="43">
        <v>14.33</v>
      </c>
    </row>
    <row r="24" spans="1:12" ht="15" x14ac:dyDescent="0.25">
      <c r="A24" s="23"/>
      <c r="B24" s="15"/>
      <c r="C24" s="11"/>
      <c r="D24" s="7" t="s">
        <v>31</v>
      </c>
      <c r="E24" s="42" t="s">
        <v>49</v>
      </c>
      <c r="F24" s="62">
        <v>20</v>
      </c>
      <c r="G24" s="43">
        <v>2.14</v>
      </c>
      <c r="H24" s="43">
        <v>0.9</v>
      </c>
      <c r="I24" s="43">
        <v>8.6999999999999993</v>
      </c>
      <c r="J24" s="43">
        <v>54.8</v>
      </c>
      <c r="K24" s="66">
        <v>897</v>
      </c>
      <c r="L24" s="43">
        <v>2.73</v>
      </c>
    </row>
    <row r="25" spans="1:12" ht="15" x14ac:dyDescent="0.25">
      <c r="A25" s="23"/>
      <c r="B25" s="15"/>
      <c r="C25" s="11"/>
      <c r="D25" s="7" t="s">
        <v>32</v>
      </c>
      <c r="E25" s="42" t="s">
        <v>51</v>
      </c>
      <c r="F25" s="62">
        <v>20</v>
      </c>
      <c r="G25" s="43">
        <v>1.7</v>
      </c>
      <c r="H25" s="43">
        <v>0.66</v>
      </c>
      <c r="I25" s="43">
        <v>9.6999999999999993</v>
      </c>
      <c r="J25" s="43">
        <v>51.8</v>
      </c>
      <c r="K25" s="66">
        <v>1148</v>
      </c>
      <c r="L25" s="43">
        <v>2.73</v>
      </c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SUM(F17:F27)</f>
        <v>700</v>
      </c>
      <c r="G28" s="19">
        <f t="shared" ref="G28:J28" si="1">SUM(G17:G27)</f>
        <v>20.52</v>
      </c>
      <c r="H28" s="19">
        <f t="shared" si="1"/>
        <v>34.489999999999995</v>
      </c>
      <c r="I28" s="19">
        <f t="shared" si="1"/>
        <v>206.14999999999998</v>
      </c>
      <c r="J28" s="19">
        <f t="shared" si="1"/>
        <v>823.76</v>
      </c>
      <c r="K28" s="25"/>
      <c r="L28" s="19">
        <f t="shared" ref="L28" si="2">SUM(L17:L27)</f>
        <v>127.79</v>
      </c>
    </row>
    <row r="29" spans="1:12" ht="15.75" thickBot="1" x14ac:dyDescent="0.25">
      <c r="A29" s="29">
        <f>A6</f>
        <v>1</v>
      </c>
      <c r="B29" s="30">
        <f>B6</f>
        <v>1</v>
      </c>
      <c r="C29" s="70" t="s">
        <v>4</v>
      </c>
      <c r="D29" s="71"/>
      <c r="E29" s="31"/>
      <c r="F29" s="32">
        <f>F16+F28</f>
        <v>1280</v>
      </c>
      <c r="G29" s="32">
        <f t="shared" ref="G29:J29" si="3">G16+G28</f>
        <v>37.869999999999997</v>
      </c>
      <c r="H29" s="32">
        <f t="shared" si="3"/>
        <v>49.12</v>
      </c>
      <c r="I29" s="32">
        <f t="shared" si="3"/>
        <v>305.08999999999997</v>
      </c>
      <c r="J29" s="32">
        <f t="shared" si="3"/>
        <v>1428.13</v>
      </c>
      <c r="K29" s="32"/>
      <c r="L29" s="32">
        <f t="shared" ref="L29" si="4">L16+L28</f>
        <v>212.99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58</v>
      </c>
      <c r="F30" s="60">
        <v>90</v>
      </c>
      <c r="G30" s="40">
        <v>14</v>
      </c>
      <c r="H30" s="40">
        <v>11.58</v>
      </c>
      <c r="I30" s="40">
        <v>14.39</v>
      </c>
      <c r="J30" s="40">
        <v>219.1</v>
      </c>
      <c r="K30" s="55" t="s">
        <v>59</v>
      </c>
      <c r="L30" s="40">
        <v>42.67</v>
      </c>
    </row>
    <row r="31" spans="1:12" ht="15" x14ac:dyDescent="0.25">
      <c r="A31" s="14"/>
      <c r="B31" s="15"/>
      <c r="C31" s="11"/>
      <c r="D31" s="8"/>
      <c r="E31" s="52" t="s">
        <v>60</v>
      </c>
      <c r="F31" s="61">
        <v>20</v>
      </c>
      <c r="G31" s="53">
        <v>0.34</v>
      </c>
      <c r="H31" s="53">
        <v>2.09</v>
      </c>
      <c r="I31" s="53">
        <v>1.35</v>
      </c>
      <c r="J31" s="53">
        <v>20.63</v>
      </c>
      <c r="K31" s="51" t="s">
        <v>61</v>
      </c>
      <c r="L31" s="53">
        <v>1.85</v>
      </c>
    </row>
    <row r="32" spans="1:12" ht="15" x14ac:dyDescent="0.25">
      <c r="A32" s="14"/>
      <c r="B32" s="15"/>
      <c r="C32" s="11"/>
      <c r="D32" s="8"/>
      <c r="E32" s="52" t="s">
        <v>62</v>
      </c>
      <c r="F32" s="61">
        <v>150</v>
      </c>
      <c r="G32" s="53">
        <v>3.31</v>
      </c>
      <c r="H32" s="53">
        <v>5.84</v>
      </c>
      <c r="I32" s="53">
        <v>22.17</v>
      </c>
      <c r="J32" s="53">
        <v>155.01</v>
      </c>
      <c r="K32" s="51" t="s">
        <v>63</v>
      </c>
      <c r="L32" s="53">
        <v>29.9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51"/>
      <c r="L33" s="43"/>
    </row>
    <row r="34" spans="1:12" ht="15" x14ac:dyDescent="0.25">
      <c r="A34" s="14"/>
      <c r="B34" s="15"/>
      <c r="C34" s="11"/>
      <c r="D34" s="7" t="s">
        <v>22</v>
      </c>
      <c r="E34" s="42" t="s">
        <v>64</v>
      </c>
      <c r="F34" s="62">
        <v>200</v>
      </c>
      <c r="G34" s="43">
        <v>0.1</v>
      </c>
      <c r="H34" s="43">
        <v>0.04</v>
      </c>
      <c r="I34" s="43">
        <v>16</v>
      </c>
      <c r="J34" s="43">
        <v>59.9</v>
      </c>
      <c r="K34" s="51" t="s">
        <v>65</v>
      </c>
      <c r="L34" s="43">
        <v>6.12</v>
      </c>
    </row>
    <row r="35" spans="1:12" ht="15" x14ac:dyDescent="0.25">
      <c r="A35" s="14"/>
      <c r="B35" s="15"/>
      <c r="C35" s="11"/>
      <c r="D35" s="7" t="s">
        <v>23</v>
      </c>
      <c r="E35" s="42" t="s">
        <v>49</v>
      </c>
      <c r="F35" s="62">
        <v>20</v>
      </c>
      <c r="G35" s="43">
        <v>2.14</v>
      </c>
      <c r="H35" s="43">
        <v>0.9</v>
      </c>
      <c r="I35" s="43">
        <v>8.6999999999999993</v>
      </c>
      <c r="J35" s="43">
        <v>54.8</v>
      </c>
      <c r="K35" s="56" t="s">
        <v>50</v>
      </c>
      <c r="L35" s="43">
        <v>2.33</v>
      </c>
    </row>
    <row r="36" spans="1:12" ht="15.75" thickBot="1" x14ac:dyDescent="0.3">
      <c r="A36" s="14"/>
      <c r="B36" s="15"/>
      <c r="C36" s="11"/>
      <c r="D36" s="7" t="s">
        <v>23</v>
      </c>
      <c r="E36" s="42" t="s">
        <v>51</v>
      </c>
      <c r="F36" s="62">
        <v>20</v>
      </c>
      <c r="G36" s="43">
        <v>1.7</v>
      </c>
      <c r="H36" s="43">
        <v>0.66</v>
      </c>
      <c r="I36" s="43">
        <v>9.6999999999999993</v>
      </c>
      <c r="J36" s="43">
        <v>51.8</v>
      </c>
      <c r="K36" s="57" t="s">
        <v>52</v>
      </c>
      <c r="L36" s="43">
        <v>2.33</v>
      </c>
    </row>
    <row r="37" spans="1:12" ht="15" x14ac:dyDescent="0.25">
      <c r="A37" s="14"/>
      <c r="B37" s="15"/>
      <c r="C37" s="11"/>
      <c r="D37" s="7" t="s">
        <v>24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SUM(F30:F39)</f>
        <v>500</v>
      </c>
      <c r="G40" s="19">
        <f t="shared" ref="G40" si="5">SUM(G30:G39)</f>
        <v>21.59</v>
      </c>
      <c r="H40" s="19">
        <f t="shared" ref="H40" si="6">SUM(H30:H39)</f>
        <v>21.109999999999996</v>
      </c>
      <c r="I40" s="19">
        <f t="shared" ref="I40" si="7">SUM(I30:I39)</f>
        <v>72.31</v>
      </c>
      <c r="J40" s="19">
        <f t="shared" ref="J40:L40" si="8">SUM(J30:J39)</f>
        <v>561.24</v>
      </c>
      <c r="K40" s="25"/>
      <c r="L40" s="19">
        <f t="shared" si="8"/>
        <v>85.2</v>
      </c>
    </row>
    <row r="41" spans="1:12" ht="15" x14ac:dyDescent="0.25">
      <c r="A41" s="13">
        <f>A30</f>
        <v>1</v>
      </c>
      <c r="B41" s="13">
        <f>B30</f>
        <v>2</v>
      </c>
      <c r="C41" s="10" t="s">
        <v>25</v>
      </c>
      <c r="D41" s="7" t="s">
        <v>26</v>
      </c>
      <c r="E41" s="42" t="s">
        <v>66</v>
      </c>
      <c r="F41" s="62">
        <v>60</v>
      </c>
      <c r="G41" s="43">
        <v>1.44</v>
      </c>
      <c r="H41" s="43">
        <v>4.17</v>
      </c>
      <c r="I41" s="43">
        <v>5.83</v>
      </c>
      <c r="J41" s="43">
        <v>67.67</v>
      </c>
      <c r="K41" s="44" t="s">
        <v>67</v>
      </c>
      <c r="L41" s="43">
        <v>18.41</v>
      </c>
    </row>
    <row r="42" spans="1:12" ht="15" x14ac:dyDescent="0.25">
      <c r="A42" s="14"/>
      <c r="B42" s="15"/>
      <c r="C42" s="11"/>
      <c r="D42" s="7" t="s">
        <v>27</v>
      </c>
      <c r="E42" s="42" t="s">
        <v>68</v>
      </c>
      <c r="F42" s="62">
        <v>200</v>
      </c>
      <c r="G42" s="43">
        <v>2.02</v>
      </c>
      <c r="H42" s="43">
        <v>4.1900000000000004</v>
      </c>
      <c r="I42" s="43">
        <v>12.62</v>
      </c>
      <c r="J42" s="43">
        <v>118</v>
      </c>
      <c r="K42" s="44" t="s">
        <v>69</v>
      </c>
      <c r="L42" s="43">
        <v>14.58</v>
      </c>
    </row>
    <row r="43" spans="1:12" ht="15" x14ac:dyDescent="0.25">
      <c r="A43" s="14"/>
      <c r="B43" s="15"/>
      <c r="C43" s="11"/>
      <c r="D43" s="7"/>
      <c r="E43" s="42" t="s">
        <v>70</v>
      </c>
      <c r="F43" s="62">
        <v>15</v>
      </c>
      <c r="G43" s="43">
        <v>1.94</v>
      </c>
      <c r="H43" s="43">
        <v>0.24</v>
      </c>
      <c r="I43" s="43">
        <v>11.71</v>
      </c>
      <c r="J43" s="43">
        <v>60</v>
      </c>
      <c r="K43" s="44" t="s">
        <v>71</v>
      </c>
      <c r="L43" s="43">
        <v>3.42</v>
      </c>
    </row>
    <row r="44" spans="1:12" ht="15" x14ac:dyDescent="0.25">
      <c r="A44" s="14"/>
      <c r="B44" s="15"/>
      <c r="C44" s="11"/>
      <c r="D44" s="7" t="s">
        <v>28</v>
      </c>
      <c r="E44" s="42" t="s">
        <v>72</v>
      </c>
      <c r="F44" s="62">
        <v>90</v>
      </c>
      <c r="G44" s="43">
        <v>12.09</v>
      </c>
      <c r="H44" s="43">
        <v>9.06</v>
      </c>
      <c r="I44" s="43">
        <v>4.6900000000000004</v>
      </c>
      <c r="J44" s="43">
        <v>149.35</v>
      </c>
      <c r="K44" s="44" t="s">
        <v>73</v>
      </c>
      <c r="L44" s="43">
        <v>59.91</v>
      </c>
    </row>
    <row r="45" spans="1:12" ht="15" x14ac:dyDescent="0.25">
      <c r="A45" s="14"/>
      <c r="B45" s="15"/>
      <c r="C45" s="11"/>
      <c r="D45" s="7" t="s">
        <v>29</v>
      </c>
      <c r="E45" s="42" t="s">
        <v>74</v>
      </c>
      <c r="F45" s="62">
        <v>150</v>
      </c>
      <c r="G45" s="43">
        <v>6.47</v>
      </c>
      <c r="H45" s="43">
        <v>3.26</v>
      </c>
      <c r="I45" s="43">
        <v>38.71</v>
      </c>
      <c r="J45" s="43">
        <v>212.74</v>
      </c>
      <c r="K45" s="44" t="s">
        <v>75</v>
      </c>
      <c r="L45" s="43">
        <v>16.2</v>
      </c>
    </row>
    <row r="46" spans="1:12" ht="15" x14ac:dyDescent="0.25">
      <c r="A46" s="14"/>
      <c r="B46" s="15"/>
      <c r="C46" s="11"/>
      <c r="D46" s="7" t="s">
        <v>30</v>
      </c>
      <c r="E46" s="42" t="s">
        <v>76</v>
      </c>
      <c r="F46" s="62">
        <v>200</v>
      </c>
      <c r="G46" s="43">
        <v>0.46</v>
      </c>
      <c r="H46" s="43">
        <v>0.12</v>
      </c>
      <c r="I46" s="43">
        <v>27.49</v>
      </c>
      <c r="J46" s="43">
        <v>115.65</v>
      </c>
      <c r="K46" s="44" t="s">
        <v>77</v>
      </c>
      <c r="L46" s="43">
        <v>9.5500000000000007</v>
      </c>
    </row>
    <row r="47" spans="1:12" ht="15" x14ac:dyDescent="0.25">
      <c r="A47" s="14"/>
      <c r="B47" s="15"/>
      <c r="C47" s="11"/>
      <c r="D47" s="7" t="s">
        <v>31</v>
      </c>
      <c r="E47" s="42" t="s">
        <v>49</v>
      </c>
      <c r="F47" s="62">
        <v>20</v>
      </c>
      <c r="G47" s="43">
        <v>2.14</v>
      </c>
      <c r="H47" s="43">
        <v>0.9</v>
      </c>
      <c r="I47" s="43">
        <v>8.6999999999999993</v>
      </c>
      <c r="J47" s="43">
        <v>54.8</v>
      </c>
      <c r="K47" s="44" t="s">
        <v>50</v>
      </c>
      <c r="L47" s="43">
        <v>2.86</v>
      </c>
    </row>
    <row r="48" spans="1:12" ht="15" x14ac:dyDescent="0.25">
      <c r="A48" s="14"/>
      <c r="B48" s="15"/>
      <c r="C48" s="11"/>
      <c r="D48" s="7" t="s">
        <v>32</v>
      </c>
      <c r="E48" s="42" t="s">
        <v>51</v>
      </c>
      <c r="F48" s="62">
        <v>20</v>
      </c>
      <c r="G48" s="43">
        <v>1.7</v>
      </c>
      <c r="H48" s="43">
        <v>0.66</v>
      </c>
      <c r="I48" s="43">
        <v>9.6999999999999993</v>
      </c>
      <c r="J48" s="43">
        <v>51.8</v>
      </c>
      <c r="K48" s="44" t="s">
        <v>52</v>
      </c>
      <c r="L48" s="43">
        <v>2.86</v>
      </c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6"/>
      <c r="B51" s="17"/>
      <c r="C51" s="8"/>
      <c r="D51" s="18" t="s">
        <v>33</v>
      </c>
      <c r="E51" s="9"/>
      <c r="F51" s="19">
        <f>SUM(F41:F50)</f>
        <v>755</v>
      </c>
      <c r="G51" s="19">
        <f t="shared" ref="G51" si="9">SUM(G41:G50)</f>
        <v>28.26</v>
      </c>
      <c r="H51" s="19">
        <f t="shared" ref="H51" si="10">SUM(H41:H50)</f>
        <v>22.6</v>
      </c>
      <c r="I51" s="19">
        <f t="shared" ref="I51" si="11">SUM(I41:I50)</f>
        <v>119.45</v>
      </c>
      <c r="J51" s="19">
        <f t="shared" ref="J51:L51" si="12">SUM(J41:J50)</f>
        <v>830.00999999999988</v>
      </c>
      <c r="K51" s="25"/>
      <c r="L51" s="19">
        <f t="shared" si="12"/>
        <v>127.78999999999999</v>
      </c>
    </row>
    <row r="52" spans="1:12" ht="15.75" customHeight="1" x14ac:dyDescent="0.2">
      <c r="A52" s="33">
        <f>A30</f>
        <v>1</v>
      </c>
      <c r="B52" s="33">
        <f>B30</f>
        <v>2</v>
      </c>
      <c r="C52" s="70" t="s">
        <v>4</v>
      </c>
      <c r="D52" s="71"/>
      <c r="E52" s="31"/>
      <c r="F52" s="32">
        <f>F40+F51</f>
        <v>1255</v>
      </c>
      <c r="G52" s="32">
        <f t="shared" ref="G52" si="13">G40+G51</f>
        <v>49.85</v>
      </c>
      <c r="H52" s="32">
        <f t="shared" ref="H52" si="14">H40+H51</f>
        <v>43.709999999999994</v>
      </c>
      <c r="I52" s="32">
        <f t="shared" ref="I52" si="15">I40+I51</f>
        <v>191.76</v>
      </c>
      <c r="J52" s="32">
        <f t="shared" ref="J52:L52" si="16">J40+J51</f>
        <v>1391.25</v>
      </c>
      <c r="K52" s="32"/>
      <c r="L52" s="32">
        <f t="shared" si="16"/>
        <v>212.99</v>
      </c>
    </row>
    <row r="53" spans="1:12" ht="15" x14ac:dyDescent="0.25">
      <c r="A53" s="20">
        <v>1</v>
      </c>
      <c r="B53" s="21">
        <v>3</v>
      </c>
      <c r="C53" s="22" t="s">
        <v>20</v>
      </c>
      <c r="D53" s="5" t="s">
        <v>21</v>
      </c>
      <c r="E53" s="39" t="s">
        <v>78</v>
      </c>
      <c r="F53" s="60">
        <v>70</v>
      </c>
      <c r="G53" s="40">
        <v>7.7</v>
      </c>
      <c r="H53" s="40">
        <v>7.45</v>
      </c>
      <c r="I53" s="40">
        <v>13.94</v>
      </c>
      <c r="J53" s="40">
        <v>158.19999999999999</v>
      </c>
      <c r="K53" s="41" t="s">
        <v>79</v>
      </c>
      <c r="L53" s="40">
        <v>29.87</v>
      </c>
    </row>
    <row r="54" spans="1:12" ht="15" x14ac:dyDescent="0.25">
      <c r="A54" s="23"/>
      <c r="B54" s="15"/>
      <c r="C54" s="11"/>
      <c r="D54" s="8"/>
      <c r="E54" s="52" t="s">
        <v>80</v>
      </c>
      <c r="F54" s="61">
        <v>20</v>
      </c>
      <c r="G54" s="53">
        <v>1.58</v>
      </c>
      <c r="H54" s="53">
        <v>1.74</v>
      </c>
      <c r="I54" s="53">
        <v>10.88</v>
      </c>
      <c r="J54" s="53">
        <v>64.2</v>
      </c>
      <c r="K54" s="54" t="s">
        <v>81</v>
      </c>
      <c r="L54" s="53">
        <v>8.0299999999999994</v>
      </c>
    </row>
    <row r="55" spans="1:12" ht="15" x14ac:dyDescent="0.25">
      <c r="A55" s="23"/>
      <c r="B55" s="15"/>
      <c r="C55" s="11"/>
      <c r="D55" s="8"/>
      <c r="E55" s="52" t="s">
        <v>82</v>
      </c>
      <c r="F55" s="61">
        <v>150</v>
      </c>
      <c r="G55" s="53">
        <v>13.28</v>
      </c>
      <c r="H55" s="53">
        <v>15</v>
      </c>
      <c r="I55" s="53">
        <v>35.700000000000003</v>
      </c>
      <c r="J55" s="53">
        <v>218.26</v>
      </c>
      <c r="K55" s="54" t="s">
        <v>83</v>
      </c>
      <c r="L55" s="53">
        <v>28.68</v>
      </c>
    </row>
    <row r="56" spans="1:12" ht="15" x14ac:dyDescent="0.25">
      <c r="A56" s="23"/>
      <c r="B56" s="15"/>
      <c r="C56" s="11"/>
      <c r="D56" s="6"/>
      <c r="E56" s="42"/>
      <c r="F56" s="62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22</v>
      </c>
      <c r="E57" s="42" t="s">
        <v>84</v>
      </c>
      <c r="F57" s="62">
        <v>200</v>
      </c>
      <c r="G57" s="43">
        <v>0.06</v>
      </c>
      <c r="H57" s="43">
        <v>0.01</v>
      </c>
      <c r="I57" s="43">
        <v>15.16</v>
      </c>
      <c r="J57" s="43">
        <v>59.85</v>
      </c>
      <c r="K57" s="44" t="s">
        <v>85</v>
      </c>
      <c r="L57" s="43">
        <v>6.2</v>
      </c>
    </row>
    <row r="58" spans="1:12" ht="15" x14ac:dyDescent="0.25">
      <c r="A58" s="23"/>
      <c r="B58" s="15"/>
      <c r="C58" s="11"/>
      <c r="D58" s="7" t="s">
        <v>23</v>
      </c>
      <c r="E58" s="42" t="s">
        <v>49</v>
      </c>
      <c r="F58" s="62">
        <v>20</v>
      </c>
      <c r="G58" s="43">
        <v>2.14</v>
      </c>
      <c r="H58" s="43">
        <v>0.9</v>
      </c>
      <c r="I58" s="43">
        <v>8.6999999999999993</v>
      </c>
      <c r="J58" s="43">
        <v>54.8</v>
      </c>
      <c r="K58" s="44" t="s">
        <v>50</v>
      </c>
      <c r="L58" s="43">
        <v>2.66</v>
      </c>
    </row>
    <row r="59" spans="1:12" ht="15" x14ac:dyDescent="0.25">
      <c r="A59" s="23"/>
      <c r="B59" s="15"/>
      <c r="C59" s="11"/>
      <c r="D59" s="7" t="s">
        <v>23</v>
      </c>
      <c r="E59" s="42" t="s">
        <v>86</v>
      </c>
      <c r="F59" s="62">
        <v>40</v>
      </c>
      <c r="G59" s="43">
        <v>3</v>
      </c>
      <c r="H59" s="43">
        <v>3.92</v>
      </c>
      <c r="I59" s="43">
        <v>20.93</v>
      </c>
      <c r="J59" s="43">
        <v>162.80000000000001</v>
      </c>
      <c r="K59" s="44" t="s">
        <v>87</v>
      </c>
      <c r="L59" s="43">
        <v>9.76</v>
      </c>
    </row>
    <row r="60" spans="1:12" ht="15" x14ac:dyDescent="0.25">
      <c r="A60" s="23"/>
      <c r="B60" s="15"/>
      <c r="C60" s="11"/>
      <c r="D60" s="7" t="s">
        <v>24</v>
      </c>
      <c r="E60" s="42"/>
      <c r="F60" s="62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SUM(F53:F62)</f>
        <v>500</v>
      </c>
      <c r="G63" s="19">
        <f t="shared" ref="G63" si="17">SUM(G53:G62)</f>
        <v>27.76</v>
      </c>
      <c r="H63" s="19">
        <f t="shared" ref="H63" si="18">SUM(H53:H62)</f>
        <v>29.019999999999996</v>
      </c>
      <c r="I63" s="19">
        <f t="shared" ref="I63" si="19">SUM(I53:I62)</f>
        <v>105.31</v>
      </c>
      <c r="J63" s="19">
        <f t="shared" ref="J63:L63" si="20">SUM(J53:J62)</f>
        <v>718.1099999999999</v>
      </c>
      <c r="K63" s="25"/>
      <c r="L63" s="19">
        <f t="shared" si="20"/>
        <v>85.2</v>
      </c>
    </row>
    <row r="64" spans="1:12" ht="15" x14ac:dyDescent="0.25">
      <c r="A64" s="26">
        <f>A53</f>
        <v>1</v>
      </c>
      <c r="B64" s="13">
        <f>B53</f>
        <v>3</v>
      </c>
      <c r="C64" s="10" t="s">
        <v>25</v>
      </c>
      <c r="D64" s="7" t="s">
        <v>26</v>
      </c>
      <c r="E64" s="42" t="s">
        <v>88</v>
      </c>
      <c r="F64" s="62">
        <v>60</v>
      </c>
      <c r="G64" s="43">
        <v>0.7</v>
      </c>
      <c r="H64" s="43">
        <v>5.05</v>
      </c>
      <c r="I64" s="43">
        <v>2.21</v>
      </c>
      <c r="J64" s="43">
        <v>58.47</v>
      </c>
      <c r="K64" s="44" t="s">
        <v>89</v>
      </c>
      <c r="L64" s="43">
        <v>8.7100000000000009</v>
      </c>
    </row>
    <row r="65" spans="1:12" ht="15" x14ac:dyDescent="0.25">
      <c r="A65" s="23"/>
      <c r="B65" s="15"/>
      <c r="C65" s="11"/>
      <c r="D65" s="7" t="s">
        <v>27</v>
      </c>
      <c r="E65" s="42" t="s">
        <v>90</v>
      </c>
      <c r="F65" s="62">
        <v>200</v>
      </c>
      <c r="G65" s="43">
        <v>2.12</v>
      </c>
      <c r="H65" s="43">
        <v>5.13</v>
      </c>
      <c r="I65" s="43">
        <v>15.02</v>
      </c>
      <c r="J65" s="43">
        <v>118.91</v>
      </c>
      <c r="K65" s="44" t="s">
        <v>91</v>
      </c>
      <c r="L65" s="43">
        <v>12.26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28</v>
      </c>
      <c r="E67" s="42" t="s">
        <v>92</v>
      </c>
      <c r="F67" s="62">
        <v>90</v>
      </c>
      <c r="G67" s="43">
        <v>0.82</v>
      </c>
      <c r="H67" s="43">
        <v>9.0500000000000007</v>
      </c>
      <c r="I67" s="43">
        <v>6.48</v>
      </c>
      <c r="J67" s="43">
        <v>109.96</v>
      </c>
      <c r="K67" s="44" t="s">
        <v>93</v>
      </c>
      <c r="L67" s="43">
        <v>82.6</v>
      </c>
    </row>
    <row r="68" spans="1:12" ht="15" x14ac:dyDescent="0.25">
      <c r="A68" s="23"/>
      <c r="B68" s="15"/>
      <c r="C68" s="11"/>
      <c r="D68" s="7" t="s">
        <v>29</v>
      </c>
      <c r="E68" s="42" t="s">
        <v>94</v>
      </c>
      <c r="F68" s="62">
        <v>150</v>
      </c>
      <c r="G68" s="43">
        <v>7.55</v>
      </c>
      <c r="H68" s="43">
        <v>5.97</v>
      </c>
      <c r="I68" s="43">
        <v>39.35</v>
      </c>
      <c r="J68" s="43">
        <v>240.83</v>
      </c>
      <c r="K68" s="44" t="s">
        <v>95</v>
      </c>
      <c r="L68" s="43">
        <v>12.05</v>
      </c>
    </row>
    <row r="69" spans="1:12" ht="15" x14ac:dyDescent="0.25">
      <c r="A69" s="23"/>
      <c r="B69" s="15"/>
      <c r="C69" s="11"/>
      <c r="D69" s="7" t="s">
        <v>30</v>
      </c>
      <c r="E69" s="42" t="s">
        <v>96</v>
      </c>
      <c r="F69" s="62">
        <v>200</v>
      </c>
      <c r="G69" s="43">
        <v>0.31</v>
      </c>
      <c r="H69" s="43">
        <v>0.18</v>
      </c>
      <c r="I69" s="43">
        <v>30.8</v>
      </c>
      <c r="J69" s="43">
        <v>128.34</v>
      </c>
      <c r="K69" s="44" t="s">
        <v>97</v>
      </c>
      <c r="L69" s="43">
        <v>8.15</v>
      </c>
    </row>
    <row r="70" spans="1:12" ht="15" x14ac:dyDescent="0.25">
      <c r="A70" s="23"/>
      <c r="B70" s="15"/>
      <c r="C70" s="11"/>
      <c r="D70" s="7" t="s">
        <v>31</v>
      </c>
      <c r="E70" s="42" t="s">
        <v>49</v>
      </c>
      <c r="F70" s="62">
        <v>20</v>
      </c>
      <c r="G70" s="43">
        <v>2.14</v>
      </c>
      <c r="H70" s="43">
        <v>0.9</v>
      </c>
      <c r="I70" s="43">
        <v>8.6999999999999993</v>
      </c>
      <c r="J70" s="43">
        <v>54.8</v>
      </c>
      <c r="K70" s="44" t="s">
        <v>50</v>
      </c>
      <c r="L70" s="43">
        <v>2.0099999999999998</v>
      </c>
    </row>
    <row r="71" spans="1:12" ht="15" x14ac:dyDescent="0.25">
      <c r="A71" s="23"/>
      <c r="B71" s="15"/>
      <c r="C71" s="11"/>
      <c r="D71" s="7" t="s">
        <v>32</v>
      </c>
      <c r="E71" s="42" t="s">
        <v>51</v>
      </c>
      <c r="F71" s="62">
        <v>20</v>
      </c>
      <c r="G71" s="43">
        <v>1.7</v>
      </c>
      <c r="H71" s="43">
        <v>0.66</v>
      </c>
      <c r="I71" s="43">
        <v>9.6999999999999993</v>
      </c>
      <c r="J71" s="43">
        <v>51.8</v>
      </c>
      <c r="K71" s="44" t="s">
        <v>52</v>
      </c>
      <c r="L71" s="43">
        <v>2.0099999999999998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SUM(F64:F73)</f>
        <v>740</v>
      </c>
      <c r="G74" s="19">
        <f t="shared" ref="G74" si="21">SUM(G64:G73)</f>
        <v>15.34</v>
      </c>
      <c r="H74" s="19">
        <f t="shared" ref="H74" si="22">SUM(H64:H73)</f>
        <v>26.939999999999998</v>
      </c>
      <c r="I74" s="19">
        <f t="shared" ref="I74" si="23">SUM(I64:I73)</f>
        <v>112.26</v>
      </c>
      <c r="J74" s="19">
        <f t="shared" ref="J74:L74" si="24">SUM(J64:J73)</f>
        <v>763.1099999999999</v>
      </c>
      <c r="K74" s="25"/>
      <c r="L74" s="19">
        <f t="shared" si="24"/>
        <v>127.79</v>
      </c>
    </row>
    <row r="75" spans="1:12" ht="15.75" customHeight="1" x14ac:dyDescent="0.2">
      <c r="A75" s="29">
        <f>A53</f>
        <v>1</v>
      </c>
      <c r="B75" s="30">
        <f>B53</f>
        <v>3</v>
      </c>
      <c r="C75" s="70" t="s">
        <v>4</v>
      </c>
      <c r="D75" s="71"/>
      <c r="E75" s="31"/>
      <c r="F75" s="32">
        <f>F63+F74</f>
        <v>1240</v>
      </c>
      <c r="G75" s="32">
        <f t="shared" ref="G75" si="25">G63+G74</f>
        <v>43.1</v>
      </c>
      <c r="H75" s="32">
        <f t="shared" ref="H75" si="26">H63+H74</f>
        <v>55.959999999999994</v>
      </c>
      <c r="I75" s="32">
        <f t="shared" ref="I75" si="27">I63+I74</f>
        <v>217.57</v>
      </c>
      <c r="J75" s="32">
        <f t="shared" ref="J75:L75" si="28">J63+J74</f>
        <v>1481.2199999999998</v>
      </c>
      <c r="K75" s="32"/>
      <c r="L75" s="32">
        <f t="shared" si="28"/>
        <v>212.99</v>
      </c>
    </row>
    <row r="76" spans="1:12" ht="15" x14ac:dyDescent="0.25">
      <c r="A76" s="20">
        <v>1</v>
      </c>
      <c r="B76" s="21">
        <v>4</v>
      </c>
      <c r="C76" s="22" t="s">
        <v>20</v>
      </c>
      <c r="D76" s="5" t="s">
        <v>21</v>
      </c>
      <c r="E76" s="39" t="s">
        <v>156</v>
      </c>
      <c r="F76" s="60">
        <v>200</v>
      </c>
      <c r="G76" s="40">
        <v>18.61</v>
      </c>
      <c r="H76" s="40">
        <v>22.5</v>
      </c>
      <c r="I76" s="40">
        <v>38.69</v>
      </c>
      <c r="J76" s="40">
        <v>379.77</v>
      </c>
      <c r="K76" s="41" t="s">
        <v>129</v>
      </c>
      <c r="L76" s="40">
        <v>46.48</v>
      </c>
    </row>
    <row r="77" spans="1:12" ht="15" x14ac:dyDescent="0.25">
      <c r="A77" s="23"/>
      <c r="B77" s="15"/>
      <c r="C77" s="11"/>
      <c r="D77" s="8"/>
      <c r="E77" s="52" t="s">
        <v>157</v>
      </c>
      <c r="F77" s="61">
        <v>70</v>
      </c>
      <c r="G77" s="53">
        <v>76.98</v>
      </c>
      <c r="H77" s="53">
        <v>139.66999999999999</v>
      </c>
      <c r="I77" s="53">
        <v>770.07</v>
      </c>
      <c r="J77" s="53">
        <v>176.05</v>
      </c>
      <c r="K77" s="54" t="s">
        <v>166</v>
      </c>
      <c r="L77" s="53">
        <v>29.12</v>
      </c>
    </row>
    <row r="78" spans="1:12" ht="15" x14ac:dyDescent="0.25">
      <c r="A78" s="23"/>
      <c r="B78" s="15"/>
      <c r="C78" s="11"/>
      <c r="D78" s="6"/>
      <c r="E78" s="42"/>
      <c r="F78" s="62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22</v>
      </c>
      <c r="E79" s="42" t="s">
        <v>158</v>
      </c>
      <c r="F79" s="62">
        <v>200</v>
      </c>
      <c r="G79" s="43">
        <v>3.84</v>
      </c>
      <c r="H79" s="43">
        <v>4.21</v>
      </c>
      <c r="I79" s="43">
        <v>14.38</v>
      </c>
      <c r="J79" s="43">
        <v>152</v>
      </c>
      <c r="K79" s="44" t="s">
        <v>167</v>
      </c>
      <c r="L79" s="43">
        <v>6.28</v>
      </c>
    </row>
    <row r="80" spans="1:12" ht="15" x14ac:dyDescent="0.25">
      <c r="A80" s="23"/>
      <c r="B80" s="15"/>
      <c r="C80" s="11"/>
      <c r="D80" s="7" t="s">
        <v>31</v>
      </c>
      <c r="E80" s="42" t="s">
        <v>49</v>
      </c>
      <c r="F80" s="62">
        <v>20</v>
      </c>
      <c r="G80" s="43">
        <v>2.14</v>
      </c>
      <c r="H80" s="43">
        <v>0.9</v>
      </c>
      <c r="I80" s="43">
        <v>8.6999999999999993</v>
      </c>
      <c r="J80" s="43">
        <v>54.8</v>
      </c>
      <c r="K80" s="44" t="s">
        <v>50</v>
      </c>
      <c r="L80" s="43">
        <v>1.66</v>
      </c>
    </row>
    <row r="81" spans="1:12" ht="15" x14ac:dyDescent="0.25">
      <c r="A81" s="23"/>
      <c r="B81" s="15"/>
      <c r="C81" s="11"/>
      <c r="D81" s="7" t="s">
        <v>32</v>
      </c>
      <c r="E81" s="42" t="s">
        <v>51</v>
      </c>
      <c r="F81" s="62">
        <v>20</v>
      </c>
      <c r="G81" s="43">
        <v>1.7</v>
      </c>
      <c r="H81" s="43">
        <v>0.66</v>
      </c>
      <c r="I81" s="43">
        <v>9.6999999999999993</v>
      </c>
      <c r="J81" s="43">
        <v>51.8</v>
      </c>
      <c r="K81" s="44" t="s">
        <v>52</v>
      </c>
      <c r="L81" s="43">
        <v>1.66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510</v>
      </c>
      <c r="G85" s="19">
        <f t="shared" ref="G85" si="29">SUM(G76:G84)</f>
        <v>103.27000000000001</v>
      </c>
      <c r="H85" s="19">
        <f t="shared" ref="H85" si="30">SUM(H76:H84)</f>
        <v>167.94</v>
      </c>
      <c r="I85" s="19">
        <f t="shared" ref="I85" si="31">SUM(I76:I84)</f>
        <v>841.54000000000008</v>
      </c>
      <c r="J85" s="19">
        <f t="shared" ref="J85:L85" si="32">SUM(J76:J84)</f>
        <v>814.41999999999985</v>
      </c>
      <c r="K85" s="25"/>
      <c r="L85" s="19">
        <f t="shared" si="32"/>
        <v>85.199999999999989</v>
      </c>
    </row>
    <row r="86" spans="1:12" ht="15" x14ac:dyDescent="0.25">
      <c r="A86" s="26">
        <f>A76</f>
        <v>1</v>
      </c>
      <c r="B86" s="13">
        <f>B76</f>
        <v>4</v>
      </c>
      <c r="C86" s="10" t="s">
        <v>25</v>
      </c>
      <c r="D86" s="7" t="s">
        <v>26</v>
      </c>
      <c r="E86" s="42" t="s">
        <v>169</v>
      </c>
      <c r="F86" s="62" t="s">
        <v>170</v>
      </c>
      <c r="G86" s="43">
        <v>0.52</v>
      </c>
      <c r="H86" s="43">
        <v>3.13</v>
      </c>
      <c r="I86" s="43">
        <v>4.82</v>
      </c>
      <c r="J86" s="43">
        <v>49.91</v>
      </c>
      <c r="K86" s="44" t="s">
        <v>171</v>
      </c>
      <c r="L86" s="43">
        <v>9.5</v>
      </c>
    </row>
    <row r="87" spans="1:12" ht="15" x14ac:dyDescent="0.25">
      <c r="A87" s="23"/>
      <c r="B87" s="15"/>
      <c r="C87" s="11"/>
      <c r="D87" s="7" t="s">
        <v>27</v>
      </c>
      <c r="E87" s="42" t="s">
        <v>172</v>
      </c>
      <c r="F87" s="62" t="s">
        <v>165</v>
      </c>
      <c r="G87" s="43">
        <v>4.7</v>
      </c>
      <c r="H87" s="43">
        <v>4.43</v>
      </c>
      <c r="I87" s="43">
        <v>17.18</v>
      </c>
      <c r="J87" s="43">
        <v>125.31</v>
      </c>
      <c r="K87" s="44" t="s">
        <v>173</v>
      </c>
      <c r="L87" s="43">
        <v>12.62</v>
      </c>
    </row>
    <row r="88" spans="1:12" ht="15" x14ac:dyDescent="0.25">
      <c r="A88" s="23"/>
      <c r="B88" s="15"/>
      <c r="C88" s="11"/>
      <c r="D88" s="7" t="s">
        <v>28</v>
      </c>
      <c r="E88" s="42" t="s">
        <v>174</v>
      </c>
      <c r="F88" s="62" t="s">
        <v>175</v>
      </c>
      <c r="G88" s="43">
        <v>11.8</v>
      </c>
      <c r="H88" s="43">
        <v>4.5</v>
      </c>
      <c r="I88" s="43">
        <v>5.46</v>
      </c>
      <c r="J88" s="43">
        <v>109.71</v>
      </c>
      <c r="K88" s="44" t="s">
        <v>176</v>
      </c>
      <c r="L88" s="43">
        <v>45.86</v>
      </c>
    </row>
    <row r="89" spans="1:12" ht="15" x14ac:dyDescent="0.25">
      <c r="A89" s="23"/>
      <c r="B89" s="15"/>
      <c r="C89" s="11"/>
      <c r="D89" s="7" t="s">
        <v>29</v>
      </c>
      <c r="E89" s="42" t="s">
        <v>62</v>
      </c>
      <c r="F89" s="62" t="s">
        <v>177</v>
      </c>
      <c r="G89" s="43">
        <v>3.31</v>
      </c>
      <c r="H89" s="43">
        <v>5.84</v>
      </c>
      <c r="I89" s="43">
        <v>22.17</v>
      </c>
      <c r="J89" s="43">
        <v>155.01</v>
      </c>
      <c r="K89" s="44" t="s">
        <v>63</v>
      </c>
      <c r="L89" s="43">
        <v>38.58</v>
      </c>
    </row>
    <row r="90" spans="1:12" ht="15" x14ac:dyDescent="0.25">
      <c r="A90" s="23"/>
      <c r="B90" s="15"/>
      <c r="C90" s="11"/>
      <c r="D90" s="7" t="s">
        <v>30</v>
      </c>
      <c r="E90" s="42" t="s">
        <v>141</v>
      </c>
      <c r="F90" s="62" t="s">
        <v>165</v>
      </c>
      <c r="G90" s="43">
        <v>0.68</v>
      </c>
      <c r="H90" s="43">
        <v>0.28000000000000003</v>
      </c>
      <c r="I90" s="43">
        <v>25.63</v>
      </c>
      <c r="J90" s="43">
        <v>120.64</v>
      </c>
      <c r="K90" s="44" t="s">
        <v>142</v>
      </c>
      <c r="L90" s="43">
        <v>15.21</v>
      </c>
    </row>
    <row r="91" spans="1:12" ht="15" x14ac:dyDescent="0.25">
      <c r="A91" s="23"/>
      <c r="B91" s="15"/>
      <c r="C91" s="11"/>
      <c r="D91" s="7" t="s">
        <v>31</v>
      </c>
      <c r="E91" s="42" t="s">
        <v>49</v>
      </c>
      <c r="F91" s="43" t="s">
        <v>168</v>
      </c>
      <c r="G91" s="43">
        <v>2.14</v>
      </c>
      <c r="H91" s="43">
        <v>0.9</v>
      </c>
      <c r="I91" s="43">
        <v>8.6999999999999993</v>
      </c>
      <c r="J91" s="43">
        <v>54.8</v>
      </c>
      <c r="K91" s="44" t="s">
        <v>50</v>
      </c>
      <c r="L91" s="43">
        <v>3.01</v>
      </c>
    </row>
    <row r="92" spans="1:12" ht="15" x14ac:dyDescent="0.25">
      <c r="A92" s="23"/>
      <c r="B92" s="15"/>
      <c r="C92" s="11"/>
      <c r="D92" s="7" t="s">
        <v>32</v>
      </c>
      <c r="E92" s="42" t="s">
        <v>51</v>
      </c>
      <c r="F92" s="43" t="s">
        <v>168</v>
      </c>
      <c r="G92" s="43">
        <v>1.7</v>
      </c>
      <c r="H92" s="43">
        <v>0.66</v>
      </c>
      <c r="I92" s="43">
        <v>9.6999999999999993</v>
      </c>
      <c r="J92" s="43">
        <v>51.8</v>
      </c>
      <c r="K92" s="44" t="s">
        <v>52</v>
      </c>
      <c r="L92" s="43">
        <v>3.01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33">SUM(G86:G94)</f>
        <v>24.85</v>
      </c>
      <c r="H95" s="19">
        <f t="shared" ref="H95" si="34">SUM(H86:H94)</f>
        <v>19.739999999999998</v>
      </c>
      <c r="I95" s="19">
        <f t="shared" ref="I95" si="35">SUM(I86:I94)</f>
        <v>93.660000000000011</v>
      </c>
      <c r="J95" s="19">
        <f t="shared" ref="J95:L95" si="36">SUM(J86:J94)</f>
        <v>667.18</v>
      </c>
      <c r="K95" s="25"/>
      <c r="L95" s="19">
        <f t="shared" si="36"/>
        <v>127.78999999999999</v>
      </c>
    </row>
    <row r="96" spans="1:12" ht="15.75" customHeight="1" thickBot="1" x14ac:dyDescent="0.25">
      <c r="A96" s="29">
        <f>A76</f>
        <v>1</v>
      </c>
      <c r="B96" s="30">
        <f>B76</f>
        <v>4</v>
      </c>
      <c r="C96" s="70" t="s">
        <v>4</v>
      </c>
      <c r="D96" s="71"/>
      <c r="E96" s="31"/>
      <c r="F96" s="32">
        <f>F85+F95</f>
        <v>510</v>
      </c>
      <c r="G96" s="32">
        <f t="shared" ref="G96" si="37">G85+G95</f>
        <v>128.12</v>
      </c>
      <c r="H96" s="32">
        <f t="shared" ref="H96" si="38">H85+H95</f>
        <v>187.68</v>
      </c>
      <c r="I96" s="32">
        <f t="shared" ref="I96" si="39">I85+I95</f>
        <v>935.2</v>
      </c>
      <c r="J96" s="32">
        <f t="shared" ref="J96:L96" si="40">J85+J95</f>
        <v>1481.6</v>
      </c>
      <c r="K96" s="32"/>
      <c r="L96" s="32">
        <f t="shared" si="40"/>
        <v>212.98999999999998</v>
      </c>
    </row>
    <row r="97" spans="1:12" ht="15" x14ac:dyDescent="0.25">
      <c r="A97" s="20">
        <v>1</v>
      </c>
      <c r="B97" s="21">
        <v>5</v>
      </c>
      <c r="C97" s="22" t="s">
        <v>20</v>
      </c>
      <c r="D97" s="5" t="s">
        <v>21</v>
      </c>
      <c r="E97" s="39" t="s">
        <v>159</v>
      </c>
      <c r="F97" s="60">
        <v>160</v>
      </c>
      <c r="G97" s="40">
        <v>16.170000000000002</v>
      </c>
      <c r="H97" s="40">
        <v>18</v>
      </c>
      <c r="I97" s="40">
        <v>4.0999999999999996</v>
      </c>
      <c r="J97" s="40">
        <v>243.8</v>
      </c>
      <c r="K97" s="41">
        <v>891</v>
      </c>
      <c r="L97" s="40"/>
    </row>
    <row r="98" spans="1:12" ht="15" x14ac:dyDescent="0.25">
      <c r="A98" s="23"/>
      <c r="B98" s="15"/>
      <c r="C98" s="11"/>
      <c r="D98" s="8"/>
      <c r="E98" s="42" t="s">
        <v>147</v>
      </c>
      <c r="F98" s="61">
        <v>125</v>
      </c>
      <c r="G98" s="53">
        <v>2.8</v>
      </c>
      <c r="H98" s="53">
        <v>3</v>
      </c>
      <c r="I98" s="53">
        <v>19.600000000000001</v>
      </c>
      <c r="J98" s="53">
        <v>112</v>
      </c>
      <c r="K98" s="54">
        <v>935</v>
      </c>
      <c r="L98" s="53"/>
    </row>
    <row r="99" spans="1:12" ht="15" x14ac:dyDescent="0.25">
      <c r="A99" s="23"/>
      <c r="B99" s="15"/>
      <c r="C99" s="11"/>
      <c r="D99" s="8"/>
      <c r="E99" s="52"/>
      <c r="F99" s="61"/>
      <c r="G99" s="53"/>
      <c r="H99" s="53"/>
      <c r="I99" s="53"/>
      <c r="J99" s="53"/>
      <c r="K99" s="54"/>
      <c r="L99" s="5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 t="s">
        <v>47</v>
      </c>
      <c r="F101" s="62">
        <v>200</v>
      </c>
      <c r="G101" s="43"/>
      <c r="H101" s="43"/>
      <c r="I101" s="43">
        <v>14.97</v>
      </c>
      <c r="J101" s="43">
        <v>59.9</v>
      </c>
      <c r="K101" s="44">
        <v>828</v>
      </c>
      <c r="L101" s="43"/>
    </row>
    <row r="102" spans="1:12" ht="15" x14ac:dyDescent="0.25">
      <c r="A102" s="23"/>
      <c r="B102" s="15"/>
      <c r="C102" s="11"/>
      <c r="D102" s="7" t="s">
        <v>31</v>
      </c>
      <c r="E102" s="42" t="s">
        <v>49</v>
      </c>
      <c r="F102" s="62">
        <v>20</v>
      </c>
      <c r="G102" s="43">
        <v>2.14</v>
      </c>
      <c r="H102" s="43">
        <v>1</v>
      </c>
      <c r="I102" s="43">
        <v>8.6999999999999993</v>
      </c>
      <c r="J102" s="43">
        <v>54.8</v>
      </c>
      <c r="K102" s="44">
        <v>897</v>
      </c>
      <c r="L102" s="43"/>
    </row>
    <row r="103" spans="1:12" ht="15" x14ac:dyDescent="0.25">
      <c r="A103" s="23"/>
      <c r="B103" s="15"/>
      <c r="C103" s="11"/>
      <c r="D103" s="7" t="s">
        <v>32</v>
      </c>
      <c r="E103" s="42" t="s">
        <v>51</v>
      </c>
      <c r="F103" s="62">
        <v>20</v>
      </c>
      <c r="G103" s="43">
        <v>1.7</v>
      </c>
      <c r="H103" s="43">
        <v>1</v>
      </c>
      <c r="I103" s="43">
        <v>9.6999999999999993</v>
      </c>
      <c r="J103" s="43">
        <v>51.8</v>
      </c>
      <c r="K103" s="44">
        <v>1148</v>
      </c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SUM(F97:F106)</f>
        <v>525</v>
      </c>
      <c r="G107" s="19">
        <f t="shared" ref="G107" si="41">SUM(G97:G106)</f>
        <v>22.810000000000002</v>
      </c>
      <c r="H107" s="19">
        <f t="shared" ref="H107" si="42">SUM(H97:H106)</f>
        <v>23</v>
      </c>
      <c r="I107" s="19">
        <f t="shared" ref="I107" si="43">SUM(I97:I106)</f>
        <v>57.070000000000007</v>
      </c>
      <c r="J107" s="19">
        <f t="shared" ref="J107:L107" si="44">SUM(J97:J106)</f>
        <v>522.29999999999995</v>
      </c>
      <c r="K107" s="25"/>
      <c r="L107" s="19">
        <f t="shared" si="44"/>
        <v>0</v>
      </c>
    </row>
    <row r="108" spans="1:12" ht="15" x14ac:dyDescent="0.25">
      <c r="A108" s="26">
        <f>A97</f>
        <v>1</v>
      </c>
      <c r="B108" s="13">
        <f>B97</f>
        <v>5</v>
      </c>
      <c r="C108" s="10" t="s">
        <v>25</v>
      </c>
      <c r="D108" s="7" t="s">
        <v>26</v>
      </c>
      <c r="E108" s="42" t="s">
        <v>160</v>
      </c>
      <c r="F108" s="62">
        <v>60</v>
      </c>
      <c r="G108" s="43">
        <v>0.51</v>
      </c>
      <c r="H108" s="43">
        <v>5</v>
      </c>
      <c r="I108" s="43">
        <v>1.64</v>
      </c>
      <c r="J108" s="43">
        <v>52.2</v>
      </c>
      <c r="K108" s="44">
        <v>13.02</v>
      </c>
      <c r="L108" s="43"/>
    </row>
    <row r="109" spans="1:12" ht="15" x14ac:dyDescent="0.25">
      <c r="A109" s="23"/>
      <c r="B109" s="15"/>
      <c r="C109" s="11"/>
      <c r="D109" s="7" t="s">
        <v>27</v>
      </c>
      <c r="E109" s="42" t="s">
        <v>161</v>
      </c>
      <c r="F109" s="62">
        <v>200</v>
      </c>
      <c r="G109" s="43">
        <v>2.38</v>
      </c>
      <c r="H109" s="43">
        <v>5</v>
      </c>
      <c r="I109" s="43">
        <v>13.14</v>
      </c>
      <c r="J109" s="43">
        <v>109.6</v>
      </c>
      <c r="K109" s="44">
        <v>1058</v>
      </c>
      <c r="L109" s="43"/>
    </row>
    <row r="110" spans="1:12" ht="15" x14ac:dyDescent="0.25">
      <c r="A110" s="23"/>
      <c r="B110" s="15"/>
      <c r="C110" s="11"/>
      <c r="D110" s="7" t="s">
        <v>28</v>
      </c>
      <c r="E110" s="42" t="s">
        <v>162</v>
      </c>
      <c r="F110" s="62">
        <v>90</v>
      </c>
      <c r="G110" s="43">
        <v>20.98</v>
      </c>
      <c r="H110" s="43">
        <v>1</v>
      </c>
      <c r="I110" s="43">
        <v>1.88</v>
      </c>
      <c r="J110" s="43">
        <v>161.80000000000001</v>
      </c>
      <c r="K110" s="44">
        <v>1237</v>
      </c>
      <c r="L110" s="43"/>
    </row>
    <row r="111" spans="1:12" ht="15" x14ac:dyDescent="0.25">
      <c r="A111" s="23"/>
      <c r="B111" s="15"/>
      <c r="C111" s="11"/>
      <c r="D111" s="7" t="s">
        <v>29</v>
      </c>
      <c r="E111" s="42" t="s">
        <v>163</v>
      </c>
      <c r="F111" s="62">
        <v>150</v>
      </c>
      <c r="G111" s="43">
        <v>3.21</v>
      </c>
      <c r="H111" s="43">
        <v>7</v>
      </c>
      <c r="I111" s="43">
        <v>21.22</v>
      </c>
      <c r="J111" s="43">
        <v>157.30000000000001</v>
      </c>
      <c r="K111" s="44">
        <v>959</v>
      </c>
      <c r="L111" s="43"/>
    </row>
    <row r="112" spans="1:12" ht="15" x14ac:dyDescent="0.25">
      <c r="A112" s="23"/>
      <c r="B112" s="15"/>
      <c r="C112" s="11"/>
      <c r="D112" s="7" t="s">
        <v>30</v>
      </c>
      <c r="E112" s="42" t="s">
        <v>164</v>
      </c>
      <c r="F112" s="62">
        <v>200</v>
      </c>
      <c r="G112" s="43">
        <v>0.15</v>
      </c>
      <c r="H112" s="43"/>
      <c r="I112" s="43">
        <v>19.600000000000001</v>
      </c>
      <c r="J112" s="43">
        <v>78.400000000000006</v>
      </c>
      <c r="K112" s="44">
        <v>917.02</v>
      </c>
      <c r="L112" s="43"/>
    </row>
    <row r="113" spans="1:12" ht="15" x14ac:dyDescent="0.25">
      <c r="A113" s="23"/>
      <c r="B113" s="15"/>
      <c r="C113" s="11"/>
      <c r="D113" s="7" t="s">
        <v>31</v>
      </c>
      <c r="E113" s="42" t="s">
        <v>49</v>
      </c>
      <c r="F113" s="43">
        <v>20</v>
      </c>
      <c r="G113" s="43">
        <v>2.14</v>
      </c>
      <c r="H113" s="43">
        <v>1</v>
      </c>
      <c r="I113" s="43">
        <v>8.6999999999999993</v>
      </c>
      <c r="J113" s="43">
        <v>54.8</v>
      </c>
      <c r="K113" s="44">
        <v>897</v>
      </c>
      <c r="L113" s="43"/>
    </row>
    <row r="114" spans="1:12" ht="15" x14ac:dyDescent="0.25">
      <c r="A114" s="23"/>
      <c r="B114" s="15"/>
      <c r="C114" s="11"/>
      <c r="D114" s="7" t="s">
        <v>32</v>
      </c>
      <c r="E114" s="42" t="s">
        <v>51</v>
      </c>
      <c r="F114" s="43">
        <v>20</v>
      </c>
      <c r="G114" s="43">
        <v>1.7</v>
      </c>
      <c r="H114" s="43">
        <v>1</v>
      </c>
      <c r="I114" s="43">
        <v>9.6999999999999993</v>
      </c>
      <c r="J114" s="43">
        <v>51.8</v>
      </c>
      <c r="K114" s="44">
        <v>1148</v>
      </c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740</v>
      </c>
      <c r="G117" s="19">
        <f t="shared" ref="G117" si="45">SUM(G108:G116)</f>
        <v>31.07</v>
      </c>
      <c r="H117" s="19">
        <f t="shared" ref="H117" si="46">SUM(H108:H116)</f>
        <v>20</v>
      </c>
      <c r="I117" s="19">
        <f t="shared" ref="I117" si="47">SUM(I108:I116)</f>
        <v>75.88</v>
      </c>
      <c r="J117" s="19">
        <f t="shared" ref="J117:L117" si="48">SUM(J108:J116)</f>
        <v>665.9</v>
      </c>
      <c r="K117" s="25"/>
      <c r="L117" s="19">
        <f t="shared" si="48"/>
        <v>0</v>
      </c>
    </row>
    <row r="118" spans="1:12" ht="15.75" customHeight="1" x14ac:dyDescent="0.2">
      <c r="A118" s="29">
        <f>A97</f>
        <v>1</v>
      </c>
      <c r="B118" s="30">
        <f>B97</f>
        <v>5</v>
      </c>
      <c r="C118" s="70" t="s">
        <v>4</v>
      </c>
      <c r="D118" s="71"/>
      <c r="E118" s="31"/>
      <c r="F118" s="32">
        <f>F107+F117</f>
        <v>1265</v>
      </c>
      <c r="G118" s="32">
        <f t="shared" ref="G118" si="49">G107+G117</f>
        <v>53.88</v>
      </c>
      <c r="H118" s="32">
        <f t="shared" ref="H118" si="50">H107+H117</f>
        <v>43</v>
      </c>
      <c r="I118" s="32">
        <f t="shared" ref="I118" si="51">I107+I117</f>
        <v>132.94999999999999</v>
      </c>
      <c r="J118" s="32">
        <f t="shared" ref="J118:L118" si="52">J107+J117</f>
        <v>1188.1999999999998</v>
      </c>
      <c r="K118" s="32"/>
      <c r="L118" s="32">
        <f t="shared" si="52"/>
        <v>0</v>
      </c>
    </row>
    <row r="119" spans="1:12" ht="15" x14ac:dyDescent="0.25">
      <c r="A119" s="20">
        <v>2</v>
      </c>
      <c r="B119" s="21">
        <v>1</v>
      </c>
      <c r="C119" s="22" t="s">
        <v>20</v>
      </c>
      <c r="D119" s="5" t="s">
        <v>21</v>
      </c>
      <c r="E119" s="39" t="s">
        <v>43</v>
      </c>
      <c r="F119" s="60">
        <v>15</v>
      </c>
      <c r="G119" s="40">
        <v>4.04</v>
      </c>
      <c r="H119" s="40">
        <v>4.2</v>
      </c>
      <c r="I119" s="40">
        <v>12</v>
      </c>
      <c r="J119" s="40">
        <v>54.45</v>
      </c>
      <c r="K119" s="41" t="s">
        <v>44</v>
      </c>
      <c r="L119" s="40">
        <v>25.65</v>
      </c>
    </row>
    <row r="120" spans="1:12" ht="15" x14ac:dyDescent="0.25">
      <c r="A120" s="23"/>
      <c r="B120" s="15"/>
      <c r="C120" s="11"/>
      <c r="D120" s="8"/>
      <c r="E120" s="52" t="s">
        <v>45</v>
      </c>
      <c r="F120" s="61">
        <v>25</v>
      </c>
      <c r="G120" s="53">
        <v>1.88</v>
      </c>
      <c r="H120" s="53">
        <v>0.73</v>
      </c>
      <c r="I120" s="53">
        <v>12.85</v>
      </c>
      <c r="J120" s="53">
        <v>65.5</v>
      </c>
      <c r="K120" s="54" t="s">
        <v>46</v>
      </c>
      <c r="L120" s="53">
        <v>6.73</v>
      </c>
    </row>
    <row r="121" spans="1:12" ht="15" x14ac:dyDescent="0.25">
      <c r="A121" s="23"/>
      <c r="B121" s="15"/>
      <c r="C121" s="11"/>
      <c r="D121" s="8"/>
      <c r="E121" s="52" t="s">
        <v>98</v>
      </c>
      <c r="F121" s="61">
        <v>200</v>
      </c>
      <c r="G121" s="53">
        <v>6.73</v>
      </c>
      <c r="H121" s="53">
        <v>8.73</v>
      </c>
      <c r="I121" s="53">
        <v>28.79</v>
      </c>
      <c r="J121" s="53">
        <v>221.42</v>
      </c>
      <c r="K121" s="54" t="s">
        <v>99</v>
      </c>
      <c r="L121" s="53">
        <v>29.97</v>
      </c>
    </row>
    <row r="122" spans="1:12" ht="15" x14ac:dyDescent="0.25">
      <c r="A122" s="23"/>
      <c r="B122" s="15"/>
      <c r="C122" s="11"/>
      <c r="D122" s="6"/>
      <c r="E122" s="42"/>
      <c r="F122" s="62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22</v>
      </c>
      <c r="E123" s="42" t="s">
        <v>100</v>
      </c>
      <c r="F123" s="62">
        <v>200</v>
      </c>
      <c r="G123" s="43">
        <v>2.25</v>
      </c>
      <c r="H123" s="43">
        <v>2.2400000000000002</v>
      </c>
      <c r="I123" s="43">
        <v>10.25</v>
      </c>
      <c r="J123" s="43">
        <v>70.2</v>
      </c>
      <c r="K123" s="44" t="s">
        <v>101</v>
      </c>
      <c r="L123" s="43">
        <v>15.99</v>
      </c>
    </row>
    <row r="124" spans="1:12" ht="15" x14ac:dyDescent="0.25">
      <c r="A124" s="23"/>
      <c r="B124" s="15"/>
      <c r="C124" s="11"/>
      <c r="D124" s="7" t="s">
        <v>31</v>
      </c>
      <c r="E124" s="42" t="s">
        <v>49</v>
      </c>
      <c r="F124" s="62">
        <v>20</v>
      </c>
      <c r="G124" s="43">
        <v>2.14</v>
      </c>
      <c r="H124" s="43">
        <v>0.9</v>
      </c>
      <c r="I124" s="43">
        <v>8.6999999999999993</v>
      </c>
      <c r="J124" s="43">
        <v>54.8</v>
      </c>
      <c r="K124" s="44" t="s">
        <v>50</v>
      </c>
      <c r="L124" s="43">
        <v>3.43</v>
      </c>
    </row>
    <row r="125" spans="1:12" ht="15" x14ac:dyDescent="0.25">
      <c r="A125" s="23"/>
      <c r="B125" s="15"/>
      <c r="C125" s="11"/>
      <c r="D125" s="7" t="s">
        <v>32</v>
      </c>
      <c r="E125" s="42" t="s">
        <v>51</v>
      </c>
      <c r="F125" s="62">
        <v>20</v>
      </c>
      <c r="G125" s="43">
        <v>1.7</v>
      </c>
      <c r="H125" s="43">
        <v>0.66</v>
      </c>
      <c r="I125" s="43">
        <v>9.6999999999999993</v>
      </c>
      <c r="J125" s="43">
        <v>51.8</v>
      </c>
      <c r="K125" s="44" t="s">
        <v>52</v>
      </c>
      <c r="L125" s="43">
        <v>3.43</v>
      </c>
    </row>
    <row r="126" spans="1:12" ht="15" x14ac:dyDescent="0.25">
      <c r="A126" s="23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SUM(F119:F128)</f>
        <v>480</v>
      </c>
      <c r="G129" s="19">
        <f t="shared" ref="G129:J129" si="53">SUM(G119:G128)</f>
        <v>18.739999999999998</v>
      </c>
      <c r="H129" s="19">
        <f t="shared" si="53"/>
        <v>17.46</v>
      </c>
      <c r="I129" s="19">
        <f t="shared" si="53"/>
        <v>82.29</v>
      </c>
      <c r="J129" s="19">
        <f t="shared" si="53"/>
        <v>518.16999999999996</v>
      </c>
      <c r="K129" s="25"/>
      <c r="L129" s="19">
        <f t="shared" ref="L129" si="54">SUM(L119:L128)</f>
        <v>85.2</v>
      </c>
    </row>
    <row r="130" spans="1:12" ht="15" x14ac:dyDescent="0.25">
      <c r="A130" s="26">
        <f>A119</f>
        <v>2</v>
      </c>
      <c r="B130" s="13">
        <f>B119</f>
        <v>1</v>
      </c>
      <c r="C130" s="10" t="s">
        <v>25</v>
      </c>
      <c r="D130" s="7" t="s">
        <v>26</v>
      </c>
      <c r="E130" s="42" t="s">
        <v>102</v>
      </c>
      <c r="F130" s="62">
        <v>60</v>
      </c>
      <c r="G130" s="43">
        <v>1.05</v>
      </c>
      <c r="H130" s="43">
        <v>3.11</v>
      </c>
      <c r="I130" s="43">
        <v>5.95</v>
      </c>
      <c r="J130" s="43">
        <v>56.61</v>
      </c>
      <c r="K130" s="44" t="s">
        <v>103</v>
      </c>
      <c r="L130" s="43">
        <v>8.98</v>
      </c>
    </row>
    <row r="131" spans="1:12" ht="15" x14ac:dyDescent="0.25">
      <c r="A131" s="23"/>
      <c r="B131" s="15"/>
      <c r="C131" s="11"/>
      <c r="D131" s="7" t="s">
        <v>27</v>
      </c>
      <c r="E131" s="42" t="s">
        <v>104</v>
      </c>
      <c r="F131" s="62">
        <v>200</v>
      </c>
      <c r="G131" s="43">
        <v>5.16</v>
      </c>
      <c r="H131" s="43">
        <v>2.78</v>
      </c>
      <c r="I131" s="43">
        <v>18.5</v>
      </c>
      <c r="J131" s="43">
        <v>119.6</v>
      </c>
      <c r="K131" s="44" t="s">
        <v>105</v>
      </c>
      <c r="L131" s="43">
        <v>16.64</v>
      </c>
    </row>
    <row r="132" spans="1:12" ht="15" x14ac:dyDescent="0.25">
      <c r="A132" s="23"/>
      <c r="B132" s="15"/>
      <c r="C132" s="11"/>
      <c r="D132" s="7" t="s">
        <v>28</v>
      </c>
      <c r="E132" s="42" t="s">
        <v>106</v>
      </c>
      <c r="F132" s="62">
        <v>90</v>
      </c>
      <c r="G132" s="43">
        <v>12</v>
      </c>
      <c r="H132" s="43">
        <v>9.8800000000000008</v>
      </c>
      <c r="I132" s="43">
        <v>21</v>
      </c>
      <c r="J132" s="43">
        <v>161.96</v>
      </c>
      <c r="K132" s="44" t="s">
        <v>107</v>
      </c>
      <c r="L132" s="43">
        <v>66.64</v>
      </c>
    </row>
    <row r="133" spans="1:12" ht="15" x14ac:dyDescent="0.25">
      <c r="A133" s="23"/>
      <c r="B133" s="15"/>
      <c r="C133" s="11"/>
      <c r="D133" s="7" t="s">
        <v>29</v>
      </c>
      <c r="E133" s="42" t="s">
        <v>108</v>
      </c>
      <c r="F133" s="62">
        <v>150</v>
      </c>
      <c r="G133" s="43">
        <v>3.35</v>
      </c>
      <c r="H133" s="43">
        <v>4.5</v>
      </c>
      <c r="I133" s="43">
        <v>35.01</v>
      </c>
      <c r="J133" s="43">
        <v>220.5</v>
      </c>
      <c r="K133" s="44" t="s">
        <v>109</v>
      </c>
      <c r="L133" s="43">
        <v>14.44</v>
      </c>
    </row>
    <row r="134" spans="1:12" ht="15" x14ac:dyDescent="0.25">
      <c r="A134" s="23"/>
      <c r="B134" s="15"/>
      <c r="C134" s="11"/>
      <c r="D134" s="7"/>
      <c r="E134" s="42" t="s">
        <v>110</v>
      </c>
      <c r="F134" s="62">
        <v>20</v>
      </c>
      <c r="G134" s="43">
        <v>0.12</v>
      </c>
      <c r="H134" s="43">
        <v>0.66</v>
      </c>
      <c r="I134" s="43">
        <v>1.1599999999999999</v>
      </c>
      <c r="J134" s="43">
        <v>11.12</v>
      </c>
      <c r="K134" s="44" t="s">
        <v>111</v>
      </c>
      <c r="L134" s="43">
        <v>3.19</v>
      </c>
    </row>
    <row r="135" spans="1:12" ht="15" x14ac:dyDescent="0.25">
      <c r="A135" s="23"/>
      <c r="B135" s="15"/>
      <c r="C135" s="11"/>
      <c r="D135" s="7" t="s">
        <v>30</v>
      </c>
      <c r="E135" s="42" t="s">
        <v>76</v>
      </c>
      <c r="F135" s="62">
        <v>200</v>
      </c>
      <c r="G135" s="43">
        <v>0.46</v>
      </c>
      <c r="H135" s="43">
        <v>0.12</v>
      </c>
      <c r="I135" s="43">
        <v>27.49</v>
      </c>
      <c r="J135" s="43">
        <v>115.65</v>
      </c>
      <c r="K135" s="44" t="s">
        <v>77</v>
      </c>
      <c r="L135" s="43">
        <v>11.2</v>
      </c>
    </row>
    <row r="136" spans="1:12" ht="15" x14ac:dyDescent="0.25">
      <c r="A136" s="23"/>
      <c r="B136" s="15"/>
      <c r="C136" s="11"/>
      <c r="D136" s="7" t="s">
        <v>31</v>
      </c>
      <c r="E136" s="42" t="s">
        <v>49</v>
      </c>
      <c r="F136" s="62">
        <v>20</v>
      </c>
      <c r="G136" s="43">
        <v>2.14</v>
      </c>
      <c r="H136" s="43">
        <v>0.9</v>
      </c>
      <c r="I136" s="43">
        <v>8.6999999999999993</v>
      </c>
      <c r="J136" s="43">
        <v>54.8</v>
      </c>
      <c r="K136" s="44" t="s">
        <v>50</v>
      </c>
      <c r="L136" s="43">
        <v>3.35</v>
      </c>
    </row>
    <row r="137" spans="1:12" ht="15" x14ac:dyDescent="0.25">
      <c r="A137" s="23"/>
      <c r="B137" s="15"/>
      <c r="C137" s="11"/>
      <c r="D137" s="7" t="s">
        <v>32</v>
      </c>
      <c r="E137" s="42" t="s">
        <v>51</v>
      </c>
      <c r="F137" s="62">
        <v>20</v>
      </c>
      <c r="G137" s="43">
        <v>1.7</v>
      </c>
      <c r="H137" s="43">
        <v>0.66</v>
      </c>
      <c r="I137" s="43">
        <v>9.6999999999999993</v>
      </c>
      <c r="J137" s="43">
        <v>51.8</v>
      </c>
      <c r="K137" s="44" t="s">
        <v>52</v>
      </c>
      <c r="L137" s="43">
        <v>3.35</v>
      </c>
    </row>
    <row r="138" spans="1:12" ht="15" x14ac:dyDescent="0.25">
      <c r="A138" s="23"/>
      <c r="B138" s="15"/>
      <c r="C138" s="11"/>
      <c r="D138" s="6"/>
      <c r="E138" s="42"/>
      <c r="F138" s="62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SUM(F130:F139)</f>
        <v>760</v>
      </c>
      <c r="G140" s="19">
        <f t="shared" ref="G140:J140" si="55">SUM(G130:G139)</f>
        <v>25.980000000000004</v>
      </c>
      <c r="H140" s="19">
        <f t="shared" si="55"/>
        <v>22.61</v>
      </c>
      <c r="I140" s="19">
        <f t="shared" si="55"/>
        <v>127.51</v>
      </c>
      <c r="J140" s="19">
        <f t="shared" si="55"/>
        <v>792.03999999999985</v>
      </c>
      <c r="K140" s="25"/>
      <c r="L140" s="19">
        <f t="shared" ref="L140" si="56">SUM(L130:L139)</f>
        <v>127.78999999999999</v>
      </c>
    </row>
    <row r="141" spans="1:12" ht="15" x14ac:dyDescent="0.2">
      <c r="A141" s="29">
        <f>A119</f>
        <v>2</v>
      </c>
      <c r="B141" s="30">
        <f>B119</f>
        <v>1</v>
      </c>
      <c r="C141" s="70" t="s">
        <v>4</v>
      </c>
      <c r="D141" s="71"/>
      <c r="E141" s="31"/>
      <c r="F141" s="32">
        <f>F129+F140</f>
        <v>1240</v>
      </c>
      <c r="G141" s="32">
        <f t="shared" ref="G141" si="57">G129+G140</f>
        <v>44.72</v>
      </c>
      <c r="H141" s="32">
        <f t="shared" ref="H141" si="58">H129+H140</f>
        <v>40.07</v>
      </c>
      <c r="I141" s="32">
        <f t="shared" ref="I141" si="59">I129+I140</f>
        <v>209.8</v>
      </c>
      <c r="J141" s="32">
        <f t="shared" ref="J141:L141" si="60">J129+J140</f>
        <v>1310.2099999999998</v>
      </c>
      <c r="K141" s="32"/>
      <c r="L141" s="32">
        <f t="shared" si="60"/>
        <v>212.99</v>
      </c>
    </row>
    <row r="142" spans="1:12" ht="15" x14ac:dyDescent="0.25">
      <c r="A142" s="14">
        <v>2</v>
      </c>
      <c r="B142" s="15">
        <v>2</v>
      </c>
      <c r="C142" s="22" t="s">
        <v>20</v>
      </c>
      <c r="D142" s="5" t="s">
        <v>21</v>
      </c>
      <c r="E142" s="39" t="s">
        <v>112</v>
      </c>
      <c r="F142" s="60">
        <v>90</v>
      </c>
      <c r="G142" s="40">
        <v>16.010000000000002</v>
      </c>
      <c r="H142" s="40">
        <v>16.48</v>
      </c>
      <c r="I142" s="40">
        <v>5.5</v>
      </c>
      <c r="J142" s="40">
        <v>193.11</v>
      </c>
      <c r="K142" s="41" t="s">
        <v>113</v>
      </c>
      <c r="L142" s="40">
        <v>63.8</v>
      </c>
    </row>
    <row r="143" spans="1:12" ht="15" x14ac:dyDescent="0.25">
      <c r="A143" s="14"/>
      <c r="B143" s="15"/>
      <c r="C143" s="11"/>
      <c r="D143" s="8"/>
      <c r="E143" s="52" t="s">
        <v>94</v>
      </c>
      <c r="F143" s="61">
        <v>150</v>
      </c>
      <c r="G143" s="53">
        <v>7.55</v>
      </c>
      <c r="H143" s="53">
        <v>5.97</v>
      </c>
      <c r="I143" s="53">
        <v>39.35</v>
      </c>
      <c r="J143" s="53">
        <v>240.83</v>
      </c>
      <c r="K143" s="54" t="s">
        <v>95</v>
      </c>
      <c r="L143" s="53">
        <v>12.65</v>
      </c>
    </row>
    <row r="144" spans="1:12" ht="15" x14ac:dyDescent="0.25">
      <c r="A144" s="14"/>
      <c r="B144" s="15"/>
      <c r="C144" s="11"/>
      <c r="D144" s="8"/>
      <c r="E144" s="52" t="s">
        <v>60</v>
      </c>
      <c r="F144" s="61">
        <v>20</v>
      </c>
      <c r="G144" s="53">
        <v>0.34</v>
      </c>
      <c r="H144" s="53">
        <v>2.09</v>
      </c>
      <c r="I144" s="53">
        <v>1.35</v>
      </c>
      <c r="J144" s="53">
        <v>20.63</v>
      </c>
      <c r="K144" s="54" t="s">
        <v>61</v>
      </c>
      <c r="L144" s="53">
        <v>1.67</v>
      </c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7" t="s">
        <v>22</v>
      </c>
      <c r="E146" s="42" t="s">
        <v>114</v>
      </c>
      <c r="F146" s="62">
        <v>200</v>
      </c>
      <c r="G146" s="43">
        <v>0</v>
      </c>
      <c r="H146" s="43">
        <v>0</v>
      </c>
      <c r="I146" s="43">
        <v>14.97</v>
      </c>
      <c r="J146" s="43">
        <v>59.85</v>
      </c>
      <c r="K146" s="44" t="s">
        <v>48</v>
      </c>
      <c r="L146" s="43">
        <v>2.86</v>
      </c>
    </row>
    <row r="147" spans="1:12" ht="15" x14ac:dyDescent="0.25">
      <c r="A147" s="14"/>
      <c r="B147" s="15"/>
      <c r="C147" s="11"/>
      <c r="D147" s="7" t="s">
        <v>31</v>
      </c>
      <c r="E147" s="42" t="s">
        <v>49</v>
      </c>
      <c r="F147" s="62">
        <v>20</v>
      </c>
      <c r="G147" s="43">
        <v>2.14</v>
      </c>
      <c r="H147" s="43">
        <v>0.9</v>
      </c>
      <c r="I147" s="43">
        <v>8.6999999999999993</v>
      </c>
      <c r="J147" s="43">
        <v>54.8</v>
      </c>
      <c r="K147" s="44" t="s">
        <v>50</v>
      </c>
      <c r="L147" s="43">
        <v>2.11</v>
      </c>
    </row>
    <row r="148" spans="1:12" ht="15" x14ac:dyDescent="0.25">
      <c r="A148" s="14"/>
      <c r="B148" s="15"/>
      <c r="C148" s="11"/>
      <c r="D148" s="7" t="s">
        <v>32</v>
      </c>
      <c r="E148" s="42" t="s">
        <v>51</v>
      </c>
      <c r="F148" s="62">
        <v>20</v>
      </c>
      <c r="G148" s="43">
        <v>1.7</v>
      </c>
      <c r="H148" s="43">
        <v>0.66</v>
      </c>
      <c r="I148" s="43">
        <v>9.6999999999999993</v>
      </c>
      <c r="J148" s="43">
        <v>51.8</v>
      </c>
      <c r="K148" s="44" t="s">
        <v>52</v>
      </c>
      <c r="L148" s="43">
        <v>2.11</v>
      </c>
    </row>
    <row r="149" spans="1:12" ht="15" x14ac:dyDescent="0.25">
      <c r="A149" s="14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6"/>
      <c r="B152" s="17"/>
      <c r="C152" s="8"/>
      <c r="D152" s="18" t="s">
        <v>33</v>
      </c>
      <c r="E152" s="9"/>
      <c r="F152" s="19">
        <f>SUM(F142:F151)</f>
        <v>500</v>
      </c>
      <c r="G152" s="19">
        <f t="shared" ref="G152:J152" si="61">SUM(G142:G151)</f>
        <v>27.740000000000002</v>
      </c>
      <c r="H152" s="19">
        <f t="shared" si="61"/>
        <v>26.099999999999998</v>
      </c>
      <c r="I152" s="19">
        <f t="shared" si="61"/>
        <v>79.570000000000007</v>
      </c>
      <c r="J152" s="19">
        <f t="shared" si="61"/>
        <v>621.02</v>
      </c>
      <c r="K152" s="25"/>
      <c r="L152" s="19">
        <f t="shared" ref="L152" si="62">SUM(L142:L151)</f>
        <v>85.2</v>
      </c>
    </row>
    <row r="153" spans="1:12" ht="15" x14ac:dyDescent="0.25">
      <c r="A153" s="13">
        <f>A142</f>
        <v>2</v>
      </c>
      <c r="B153" s="13">
        <f>B142</f>
        <v>2</v>
      </c>
      <c r="C153" s="10" t="s">
        <v>25</v>
      </c>
      <c r="D153" s="7" t="s">
        <v>26</v>
      </c>
      <c r="E153" s="42" t="s">
        <v>115</v>
      </c>
      <c r="F153" s="62">
        <v>60</v>
      </c>
      <c r="G153" s="43">
        <v>0.59</v>
      </c>
      <c r="H153" s="43">
        <v>3.69</v>
      </c>
      <c r="I153" s="43">
        <v>2.04</v>
      </c>
      <c r="J153" s="43">
        <v>44.28</v>
      </c>
      <c r="K153" s="44" t="s">
        <v>116</v>
      </c>
      <c r="L153" s="43">
        <v>14.64</v>
      </c>
    </row>
    <row r="154" spans="1:12" ht="15" x14ac:dyDescent="0.25">
      <c r="A154" s="14"/>
      <c r="B154" s="15"/>
      <c r="C154" s="11"/>
      <c r="D154" s="7" t="s">
        <v>27</v>
      </c>
      <c r="E154" s="42" t="s">
        <v>117</v>
      </c>
      <c r="F154" s="62">
        <v>200</v>
      </c>
      <c r="G154" s="43">
        <v>1.53</v>
      </c>
      <c r="H154" s="43">
        <v>3.34</v>
      </c>
      <c r="I154" s="43">
        <v>8.94</v>
      </c>
      <c r="J154" s="43">
        <v>72.319999999999993</v>
      </c>
      <c r="K154" s="44" t="s">
        <v>118</v>
      </c>
      <c r="L154" s="43">
        <v>14.58</v>
      </c>
    </row>
    <row r="155" spans="1:12" ht="15" x14ac:dyDescent="0.25">
      <c r="A155" s="14"/>
      <c r="B155" s="15"/>
      <c r="C155" s="11"/>
      <c r="D155" s="7"/>
      <c r="E155" s="42"/>
      <c r="F155" s="62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 t="s">
        <v>28</v>
      </c>
      <c r="E156" s="42" t="s">
        <v>119</v>
      </c>
      <c r="F156" s="62">
        <v>200</v>
      </c>
      <c r="G156" s="43">
        <v>4.7699999999999996</v>
      </c>
      <c r="H156" s="43">
        <v>11.8</v>
      </c>
      <c r="I156" s="43">
        <v>42.97</v>
      </c>
      <c r="J156" s="43">
        <v>300.10000000000002</v>
      </c>
      <c r="K156" s="44" t="s">
        <v>120</v>
      </c>
      <c r="L156" s="43">
        <v>79.63</v>
      </c>
    </row>
    <row r="157" spans="1:12" ht="15" x14ac:dyDescent="0.25">
      <c r="A157" s="14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7" t="s">
        <v>30</v>
      </c>
      <c r="E158" s="42" t="s">
        <v>121</v>
      </c>
      <c r="F158" s="62">
        <v>200</v>
      </c>
      <c r="G158" s="43">
        <v>0.05</v>
      </c>
      <c r="H158" s="43">
        <v>0</v>
      </c>
      <c r="I158" s="43">
        <v>23</v>
      </c>
      <c r="J158" s="43">
        <v>92.5</v>
      </c>
      <c r="K158" s="44" t="s">
        <v>122</v>
      </c>
      <c r="L158" s="43">
        <v>14.86</v>
      </c>
    </row>
    <row r="159" spans="1:12" ht="15" x14ac:dyDescent="0.25">
      <c r="A159" s="14"/>
      <c r="B159" s="15"/>
      <c r="C159" s="11"/>
      <c r="D159" s="7" t="s">
        <v>31</v>
      </c>
      <c r="E159" s="42" t="s">
        <v>49</v>
      </c>
      <c r="F159" s="62">
        <v>20</v>
      </c>
      <c r="G159" s="43">
        <v>2.14</v>
      </c>
      <c r="H159" s="43">
        <v>0.9</v>
      </c>
      <c r="I159" s="43">
        <v>8.6999999999999993</v>
      </c>
      <c r="J159" s="43">
        <v>54.8</v>
      </c>
      <c r="K159" s="44" t="s">
        <v>50</v>
      </c>
      <c r="L159" s="43">
        <v>2.04</v>
      </c>
    </row>
    <row r="160" spans="1:12" ht="15" x14ac:dyDescent="0.25">
      <c r="A160" s="14"/>
      <c r="B160" s="15"/>
      <c r="C160" s="11"/>
      <c r="D160" s="7" t="s">
        <v>32</v>
      </c>
      <c r="E160" s="42" t="s">
        <v>51</v>
      </c>
      <c r="F160" s="62">
        <v>20</v>
      </c>
      <c r="G160" s="43">
        <v>1.7</v>
      </c>
      <c r="H160" s="43">
        <v>0.66</v>
      </c>
      <c r="I160" s="43">
        <v>9.6999999999999993</v>
      </c>
      <c r="J160" s="43">
        <v>51.8</v>
      </c>
      <c r="K160" s="44" t="s">
        <v>52</v>
      </c>
      <c r="L160" s="43">
        <v>2.04</v>
      </c>
    </row>
    <row r="161" spans="1:12" ht="15" x14ac:dyDescent="0.25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6"/>
      <c r="B163" s="17"/>
      <c r="C163" s="8"/>
      <c r="D163" s="18" t="s">
        <v>33</v>
      </c>
      <c r="E163" s="9"/>
      <c r="F163" s="19">
        <f>SUM(F153:F162)</f>
        <v>700</v>
      </c>
      <c r="G163" s="19">
        <f t="shared" ref="G163:J163" si="63">SUM(G153:G162)</f>
        <v>10.78</v>
      </c>
      <c r="H163" s="19">
        <f t="shared" si="63"/>
        <v>20.389999999999997</v>
      </c>
      <c r="I163" s="19">
        <f t="shared" si="63"/>
        <v>95.350000000000009</v>
      </c>
      <c r="J163" s="19">
        <f t="shared" si="63"/>
        <v>615.79999999999995</v>
      </c>
      <c r="K163" s="25"/>
      <c r="L163" s="19">
        <f t="shared" ref="L163" si="64">SUM(L153:L162)</f>
        <v>127.79</v>
      </c>
    </row>
    <row r="164" spans="1:12" ht="15" x14ac:dyDescent="0.2">
      <c r="A164" s="33">
        <f>A142</f>
        <v>2</v>
      </c>
      <c r="B164" s="33">
        <f>B142</f>
        <v>2</v>
      </c>
      <c r="C164" s="70" t="s">
        <v>4</v>
      </c>
      <c r="D164" s="71"/>
      <c r="E164" s="31"/>
      <c r="F164" s="32">
        <f>F152+F163</f>
        <v>1200</v>
      </c>
      <c r="G164" s="32">
        <f t="shared" ref="G164" si="65">G152+G163</f>
        <v>38.520000000000003</v>
      </c>
      <c r="H164" s="32">
        <f t="shared" ref="H164" si="66">H152+H163</f>
        <v>46.489999999999995</v>
      </c>
      <c r="I164" s="32">
        <f t="shared" ref="I164" si="67">I152+I163</f>
        <v>174.92000000000002</v>
      </c>
      <c r="J164" s="32">
        <f t="shared" ref="J164:L164" si="68">J152+J163</f>
        <v>1236.82</v>
      </c>
      <c r="K164" s="32"/>
      <c r="L164" s="32">
        <f t="shared" si="68"/>
        <v>212.99</v>
      </c>
    </row>
    <row r="165" spans="1:12" ht="15" x14ac:dyDescent="0.25">
      <c r="A165" s="20">
        <v>2</v>
      </c>
      <c r="B165" s="21">
        <v>3</v>
      </c>
      <c r="C165" s="22" t="s">
        <v>20</v>
      </c>
      <c r="D165" s="5" t="s">
        <v>21</v>
      </c>
      <c r="E165" s="39" t="s">
        <v>123</v>
      </c>
      <c r="F165" s="60">
        <v>160</v>
      </c>
      <c r="G165" s="40">
        <v>20.78</v>
      </c>
      <c r="H165" s="40">
        <v>25.1</v>
      </c>
      <c r="I165" s="40">
        <v>2.8</v>
      </c>
      <c r="J165" s="40">
        <v>286.83999999999997</v>
      </c>
      <c r="K165" s="41" t="s">
        <v>124</v>
      </c>
      <c r="L165" s="40">
        <v>60.42</v>
      </c>
    </row>
    <row r="166" spans="1:12" ht="15" x14ac:dyDescent="0.25">
      <c r="A166" s="23"/>
      <c r="B166" s="15"/>
      <c r="C166" s="11"/>
      <c r="D166" s="8"/>
      <c r="E166" s="52"/>
      <c r="F166" s="61"/>
      <c r="G166" s="53"/>
      <c r="H166" s="53"/>
      <c r="I166" s="53"/>
      <c r="J166" s="53"/>
      <c r="K166" s="54"/>
      <c r="L166" s="53"/>
    </row>
    <row r="167" spans="1:12" ht="15" x14ac:dyDescent="0.25">
      <c r="A167" s="23"/>
      <c r="B167" s="15"/>
      <c r="C167" s="11"/>
      <c r="D167" s="6"/>
      <c r="E167" s="42"/>
      <c r="F167" s="62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22</v>
      </c>
      <c r="E168" s="42" t="s">
        <v>64</v>
      </c>
      <c r="F168" s="62">
        <v>200</v>
      </c>
      <c r="G168" s="43">
        <v>0.1</v>
      </c>
      <c r="H168" s="43">
        <v>0.04</v>
      </c>
      <c r="I168" s="43">
        <v>16</v>
      </c>
      <c r="J168" s="43">
        <v>59.9</v>
      </c>
      <c r="K168" s="44" t="s">
        <v>65</v>
      </c>
      <c r="L168" s="43">
        <v>4.16</v>
      </c>
    </row>
    <row r="169" spans="1:12" ht="15.75" customHeight="1" x14ac:dyDescent="0.25">
      <c r="A169" s="23"/>
      <c r="B169" s="15"/>
      <c r="C169" s="11"/>
      <c r="D169" s="7" t="s">
        <v>31</v>
      </c>
      <c r="E169" s="42" t="s">
        <v>49</v>
      </c>
      <c r="F169" s="62">
        <v>20</v>
      </c>
      <c r="G169" s="43">
        <v>2.14</v>
      </c>
      <c r="H169" s="43">
        <v>0.9</v>
      </c>
      <c r="I169" s="43">
        <v>8.6999999999999993</v>
      </c>
      <c r="J169" s="43">
        <v>54.8</v>
      </c>
      <c r="K169" s="44" t="s">
        <v>50</v>
      </c>
      <c r="L169" s="43">
        <v>1.59</v>
      </c>
    </row>
    <row r="170" spans="1:12" ht="15.75" customHeight="1" x14ac:dyDescent="0.25">
      <c r="A170" s="23"/>
      <c r="B170" s="15"/>
      <c r="C170" s="11"/>
      <c r="D170" s="7" t="s">
        <v>32</v>
      </c>
      <c r="E170" s="42" t="s">
        <v>51</v>
      </c>
      <c r="F170" s="62">
        <v>20</v>
      </c>
      <c r="G170" s="43">
        <v>1.7</v>
      </c>
      <c r="H170" s="43">
        <v>0.66</v>
      </c>
      <c r="I170" s="43">
        <v>9.6999999999999993</v>
      </c>
      <c r="J170" s="43">
        <v>51.8</v>
      </c>
      <c r="K170" s="44" t="s">
        <v>52</v>
      </c>
      <c r="L170" s="43">
        <v>1.59</v>
      </c>
    </row>
    <row r="171" spans="1:12" ht="15" x14ac:dyDescent="0.25">
      <c r="A171" s="23"/>
      <c r="B171" s="15"/>
      <c r="C171" s="11"/>
      <c r="D171" s="7" t="s">
        <v>24</v>
      </c>
      <c r="E171" s="42" t="s">
        <v>53</v>
      </c>
      <c r="F171" s="62">
        <v>120</v>
      </c>
      <c r="G171" s="43">
        <v>0.48</v>
      </c>
      <c r="H171" s="43">
        <v>0.48</v>
      </c>
      <c r="I171" s="43">
        <v>11.76</v>
      </c>
      <c r="J171" s="43">
        <v>56.4</v>
      </c>
      <c r="K171" s="44" t="s">
        <v>125</v>
      </c>
      <c r="L171" s="43">
        <v>17.440000000000001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520</v>
      </c>
      <c r="G174" s="19">
        <f t="shared" ref="G174:J174" si="69">SUM(G165:G173)</f>
        <v>25.200000000000003</v>
      </c>
      <c r="H174" s="19">
        <f t="shared" si="69"/>
        <v>27.18</v>
      </c>
      <c r="I174" s="19">
        <f t="shared" si="69"/>
        <v>48.96</v>
      </c>
      <c r="J174" s="19">
        <f t="shared" si="69"/>
        <v>509.73999999999995</v>
      </c>
      <c r="K174" s="25"/>
      <c r="L174" s="19">
        <f t="shared" ref="L174" si="70">SUM(L165:L173)</f>
        <v>85.2</v>
      </c>
    </row>
    <row r="175" spans="1:12" ht="15" x14ac:dyDescent="0.25">
      <c r="A175" s="26">
        <f>A165</f>
        <v>2</v>
      </c>
      <c r="B175" s="13">
        <f>B165</f>
        <v>3</v>
      </c>
      <c r="C175" s="10" t="s">
        <v>25</v>
      </c>
      <c r="D175" s="7" t="s">
        <v>26</v>
      </c>
      <c r="E175" s="42" t="s">
        <v>126</v>
      </c>
      <c r="F175" s="62">
        <v>60</v>
      </c>
      <c r="G175" s="43">
        <v>0.96</v>
      </c>
      <c r="H175" s="43">
        <v>3.07</v>
      </c>
      <c r="I175" s="43">
        <v>6.06</v>
      </c>
      <c r="J175" s="43">
        <v>56.34</v>
      </c>
      <c r="K175" s="44" t="s">
        <v>127</v>
      </c>
      <c r="L175" s="43">
        <v>6.19</v>
      </c>
    </row>
    <row r="176" spans="1:12" ht="15" x14ac:dyDescent="0.25">
      <c r="A176" s="23"/>
      <c r="B176" s="15"/>
      <c r="C176" s="11"/>
      <c r="D176" s="7" t="s">
        <v>27</v>
      </c>
      <c r="E176" s="42" t="s">
        <v>128</v>
      </c>
      <c r="F176" s="62">
        <v>200</v>
      </c>
      <c r="G176" s="43">
        <v>4.22</v>
      </c>
      <c r="H176" s="43">
        <v>4.5999999999999996</v>
      </c>
      <c r="I176" s="43">
        <v>7.76</v>
      </c>
      <c r="J176" s="43">
        <v>88.49</v>
      </c>
      <c r="K176" s="44" t="s">
        <v>129</v>
      </c>
      <c r="L176" s="43">
        <v>25.35</v>
      </c>
    </row>
    <row r="177" spans="1:12" ht="15" x14ac:dyDescent="0.25">
      <c r="A177" s="23"/>
      <c r="B177" s="15"/>
      <c r="C177" s="11"/>
      <c r="D177" s="7"/>
      <c r="E177" s="42" t="s">
        <v>70</v>
      </c>
      <c r="F177" s="62">
        <v>15</v>
      </c>
      <c r="G177" s="43">
        <v>1.94</v>
      </c>
      <c r="H177" s="43">
        <v>0.24</v>
      </c>
      <c r="I177" s="43">
        <v>11.71</v>
      </c>
      <c r="J177" s="43">
        <v>60</v>
      </c>
      <c r="K177" s="44" t="s">
        <v>71</v>
      </c>
      <c r="L177" s="43">
        <v>2.54</v>
      </c>
    </row>
    <row r="178" spans="1:12" ht="15" x14ac:dyDescent="0.25">
      <c r="A178" s="23"/>
      <c r="B178" s="15"/>
      <c r="C178" s="11"/>
      <c r="D178" s="7" t="s">
        <v>28</v>
      </c>
      <c r="E178" s="42" t="s">
        <v>130</v>
      </c>
      <c r="F178" s="62">
        <v>90</v>
      </c>
      <c r="G178" s="43">
        <v>19.98</v>
      </c>
      <c r="H178" s="43">
        <v>10.49</v>
      </c>
      <c r="I178" s="43">
        <v>9.06</v>
      </c>
      <c r="J178" s="43">
        <v>211.55</v>
      </c>
      <c r="K178" s="44" t="s">
        <v>131</v>
      </c>
      <c r="L178" s="43">
        <v>68.569999999999993</v>
      </c>
    </row>
    <row r="179" spans="1:12" ht="15" x14ac:dyDescent="0.25">
      <c r="A179" s="23"/>
      <c r="B179" s="15"/>
      <c r="C179" s="11"/>
      <c r="D179" s="7" t="s">
        <v>29</v>
      </c>
      <c r="E179" s="42" t="s">
        <v>74</v>
      </c>
      <c r="F179" s="62">
        <v>150</v>
      </c>
      <c r="G179" s="43">
        <v>6.47</v>
      </c>
      <c r="H179" s="43">
        <v>3.26</v>
      </c>
      <c r="I179" s="43">
        <v>38.71</v>
      </c>
      <c r="J179" s="43">
        <v>212.74</v>
      </c>
      <c r="K179" s="44" t="s">
        <v>75</v>
      </c>
      <c r="L179" s="43">
        <v>12.02</v>
      </c>
    </row>
    <row r="180" spans="1:12" ht="15" x14ac:dyDescent="0.25">
      <c r="A180" s="23"/>
      <c r="B180" s="15"/>
      <c r="C180" s="11"/>
      <c r="D180" s="7" t="s">
        <v>30</v>
      </c>
      <c r="E180" s="42" t="s">
        <v>132</v>
      </c>
      <c r="F180" s="62">
        <v>200</v>
      </c>
      <c r="G180" s="43">
        <v>0.23</v>
      </c>
      <c r="H180" s="43">
        <v>0.04</v>
      </c>
      <c r="I180" s="43">
        <v>16.670000000000002</v>
      </c>
      <c r="J180" s="43">
        <v>67.59</v>
      </c>
      <c r="K180" s="44" t="s">
        <v>133</v>
      </c>
      <c r="L180" s="43">
        <v>8.8800000000000008</v>
      </c>
    </row>
    <row r="181" spans="1:12" ht="15" x14ac:dyDescent="0.25">
      <c r="A181" s="23"/>
      <c r="B181" s="15"/>
      <c r="C181" s="11"/>
      <c r="D181" s="7" t="s">
        <v>31</v>
      </c>
      <c r="E181" s="42" t="s">
        <v>49</v>
      </c>
      <c r="F181" s="62">
        <v>20</v>
      </c>
      <c r="G181" s="43">
        <v>2.14</v>
      </c>
      <c r="H181" s="43">
        <v>0.9</v>
      </c>
      <c r="I181" s="43">
        <v>8.6999999999999993</v>
      </c>
      <c r="J181" s="43">
        <v>54.8</v>
      </c>
      <c r="K181" s="44" t="s">
        <v>50</v>
      </c>
      <c r="L181" s="43">
        <v>2.12</v>
      </c>
    </row>
    <row r="182" spans="1:12" ht="15" x14ac:dyDescent="0.25">
      <c r="A182" s="23"/>
      <c r="B182" s="15"/>
      <c r="C182" s="11"/>
      <c r="D182" s="7" t="s">
        <v>32</v>
      </c>
      <c r="E182" s="42" t="s">
        <v>51</v>
      </c>
      <c r="F182" s="62">
        <v>20</v>
      </c>
      <c r="G182" s="43">
        <v>1.7</v>
      </c>
      <c r="H182" s="43">
        <v>0.66</v>
      </c>
      <c r="I182" s="43">
        <v>9.6999999999999993</v>
      </c>
      <c r="J182" s="43">
        <v>51.8</v>
      </c>
      <c r="K182" s="44" t="s">
        <v>52</v>
      </c>
      <c r="L182" s="43">
        <v>2.12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SUM(F175:F184)</f>
        <v>755</v>
      </c>
      <c r="G185" s="19">
        <f t="shared" ref="G185:J185" si="71">SUM(G175:G184)</f>
        <v>37.64</v>
      </c>
      <c r="H185" s="19">
        <f t="shared" si="71"/>
        <v>23.259999999999994</v>
      </c>
      <c r="I185" s="19">
        <f t="shared" si="71"/>
        <v>108.37000000000002</v>
      </c>
      <c r="J185" s="19">
        <f t="shared" si="71"/>
        <v>803.31</v>
      </c>
      <c r="K185" s="25"/>
      <c r="L185" s="19">
        <f t="shared" ref="L185" si="72">SUM(L175:L184)</f>
        <v>127.79</v>
      </c>
    </row>
    <row r="186" spans="1:12" ht="15" x14ac:dyDescent="0.2">
      <c r="A186" s="29">
        <f>A165</f>
        <v>2</v>
      </c>
      <c r="B186" s="30">
        <f>B165</f>
        <v>3</v>
      </c>
      <c r="C186" s="70" t="s">
        <v>4</v>
      </c>
      <c r="D186" s="71"/>
      <c r="E186" s="31"/>
      <c r="F186" s="32">
        <f>F174+F185</f>
        <v>1275</v>
      </c>
      <c r="G186" s="32">
        <f t="shared" ref="G186" si="73">G174+G185</f>
        <v>62.84</v>
      </c>
      <c r="H186" s="32">
        <f t="shared" ref="H186" si="74">H174+H185</f>
        <v>50.44</v>
      </c>
      <c r="I186" s="32">
        <f t="shared" ref="I186" si="75">I174+I185</f>
        <v>157.33000000000001</v>
      </c>
      <c r="J186" s="32">
        <f t="shared" ref="J186:L186" si="76">J174+J185</f>
        <v>1313.05</v>
      </c>
      <c r="K186" s="32"/>
      <c r="L186" s="32">
        <f t="shared" si="76"/>
        <v>212.99</v>
      </c>
    </row>
    <row r="187" spans="1:12" ht="15" x14ac:dyDescent="0.25">
      <c r="A187" s="20">
        <v>2</v>
      </c>
      <c r="B187" s="21">
        <v>4</v>
      </c>
      <c r="C187" s="22" t="s">
        <v>20</v>
      </c>
      <c r="D187" s="5" t="s">
        <v>21</v>
      </c>
      <c r="E187" s="39" t="s">
        <v>134</v>
      </c>
      <c r="F187" s="60">
        <v>90</v>
      </c>
      <c r="G187" s="40">
        <v>12</v>
      </c>
      <c r="H187" s="40">
        <v>9.8800000000000008</v>
      </c>
      <c r="I187" s="40">
        <v>21</v>
      </c>
      <c r="J187" s="40">
        <v>161.96</v>
      </c>
      <c r="K187" s="41" t="s">
        <v>135</v>
      </c>
      <c r="L187" s="40">
        <v>55.33</v>
      </c>
    </row>
    <row r="188" spans="1:12" ht="15" x14ac:dyDescent="0.25">
      <c r="A188" s="23"/>
      <c r="B188" s="15"/>
      <c r="C188" s="11"/>
      <c r="D188" s="8"/>
      <c r="E188" s="52" t="s">
        <v>108</v>
      </c>
      <c r="F188" s="61">
        <v>180</v>
      </c>
      <c r="G188" s="53">
        <v>4.01</v>
      </c>
      <c r="H188" s="53">
        <v>5.4</v>
      </c>
      <c r="I188" s="53">
        <v>42.01</v>
      </c>
      <c r="J188" s="53">
        <v>264.60000000000002</v>
      </c>
      <c r="K188" s="54" t="s">
        <v>109</v>
      </c>
      <c r="L188" s="53">
        <v>16.27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22</v>
      </c>
      <c r="E190" s="42" t="s">
        <v>84</v>
      </c>
      <c r="F190" s="62">
        <v>200</v>
      </c>
      <c r="G190" s="43">
        <v>0.06</v>
      </c>
      <c r="H190" s="43">
        <v>0.01</v>
      </c>
      <c r="I190" s="43">
        <v>15.16</v>
      </c>
      <c r="J190" s="43">
        <v>59.85</v>
      </c>
      <c r="K190" s="44" t="s">
        <v>85</v>
      </c>
      <c r="L190" s="59">
        <v>7.32</v>
      </c>
    </row>
    <row r="191" spans="1:12" ht="15" x14ac:dyDescent="0.25">
      <c r="A191" s="23"/>
      <c r="B191" s="15"/>
      <c r="C191" s="11"/>
      <c r="D191" s="7" t="s">
        <v>31</v>
      </c>
      <c r="E191" s="42" t="s">
        <v>49</v>
      </c>
      <c r="F191" s="62">
        <v>20</v>
      </c>
      <c r="G191" s="43">
        <v>2.14</v>
      </c>
      <c r="H191" s="43">
        <v>0.9</v>
      </c>
      <c r="I191" s="43">
        <v>8.6999999999999993</v>
      </c>
      <c r="J191" s="43">
        <v>54.8</v>
      </c>
      <c r="K191" s="44" t="s">
        <v>50</v>
      </c>
      <c r="L191" s="59">
        <v>3.14</v>
      </c>
    </row>
    <row r="192" spans="1:12" ht="15" x14ac:dyDescent="0.25">
      <c r="A192" s="23"/>
      <c r="B192" s="15"/>
      <c r="C192" s="11"/>
      <c r="D192" s="7" t="s">
        <v>32</v>
      </c>
      <c r="E192" s="42" t="s">
        <v>51</v>
      </c>
      <c r="F192" s="62">
        <v>20</v>
      </c>
      <c r="G192" s="43">
        <v>1.7</v>
      </c>
      <c r="H192" s="43">
        <v>0.66</v>
      </c>
      <c r="I192" s="43">
        <v>9.6999999999999993</v>
      </c>
      <c r="J192" s="43">
        <v>51.8</v>
      </c>
      <c r="K192" s="44" t="s">
        <v>52</v>
      </c>
      <c r="L192" s="59">
        <v>3.14</v>
      </c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59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510</v>
      </c>
      <c r="G196" s="19">
        <f t="shared" ref="G196:J196" si="77">SUM(G187:G195)</f>
        <v>19.909999999999997</v>
      </c>
      <c r="H196" s="19">
        <f t="shared" si="77"/>
        <v>16.850000000000001</v>
      </c>
      <c r="I196" s="19">
        <f t="shared" si="77"/>
        <v>96.570000000000007</v>
      </c>
      <c r="J196" s="19">
        <f t="shared" si="77"/>
        <v>593.01</v>
      </c>
      <c r="K196" s="25"/>
      <c r="L196" s="19">
        <f t="shared" ref="L196" si="78">SUM(L187:L195)</f>
        <v>85.199999999999989</v>
      </c>
    </row>
    <row r="197" spans="1:12" ht="15" x14ac:dyDescent="0.25">
      <c r="A197" s="26">
        <f>A187</f>
        <v>2</v>
      </c>
      <c r="B197" s="13">
        <f>B187</f>
        <v>4</v>
      </c>
      <c r="C197" s="10" t="s">
        <v>25</v>
      </c>
      <c r="D197" s="7" t="s">
        <v>26</v>
      </c>
      <c r="E197" s="42" t="s">
        <v>88</v>
      </c>
      <c r="F197" s="62">
        <v>60</v>
      </c>
      <c r="G197" s="43">
        <v>0.71</v>
      </c>
      <c r="H197" s="43">
        <v>2.38</v>
      </c>
      <c r="I197" s="43">
        <v>3.59</v>
      </c>
      <c r="J197" s="43">
        <v>43.8</v>
      </c>
      <c r="K197" s="44" t="s">
        <v>136</v>
      </c>
      <c r="L197" s="43">
        <v>14.07</v>
      </c>
    </row>
    <row r="198" spans="1:12" ht="15" x14ac:dyDescent="0.25">
      <c r="A198" s="23"/>
      <c r="B198" s="15"/>
      <c r="C198" s="11"/>
      <c r="D198" s="7" t="s">
        <v>27</v>
      </c>
      <c r="E198" s="42" t="s">
        <v>137</v>
      </c>
      <c r="F198" s="62">
        <v>200</v>
      </c>
      <c r="G198" s="43">
        <v>6.17</v>
      </c>
      <c r="H198" s="43">
        <v>1.6</v>
      </c>
      <c r="I198" s="43">
        <v>18.100000000000001</v>
      </c>
      <c r="J198" s="43">
        <v>108.33</v>
      </c>
      <c r="K198" s="44" t="s">
        <v>138</v>
      </c>
      <c r="L198" s="43">
        <v>6.74</v>
      </c>
    </row>
    <row r="199" spans="1:12" ht="15" x14ac:dyDescent="0.25">
      <c r="A199" s="23"/>
      <c r="B199" s="15"/>
      <c r="C199" s="11"/>
      <c r="D199" s="7" t="s">
        <v>28</v>
      </c>
      <c r="E199" s="42" t="s">
        <v>139</v>
      </c>
      <c r="F199" s="62">
        <v>90</v>
      </c>
      <c r="G199" s="43">
        <v>16.47</v>
      </c>
      <c r="H199" s="43">
        <v>23.96</v>
      </c>
      <c r="I199" s="43">
        <v>8.1300000000000008</v>
      </c>
      <c r="J199" s="43">
        <v>314.02</v>
      </c>
      <c r="K199" s="44" t="s">
        <v>140</v>
      </c>
      <c r="L199" s="43">
        <v>65.61</v>
      </c>
    </row>
    <row r="200" spans="1:12" ht="15" x14ac:dyDescent="0.25">
      <c r="A200" s="23"/>
      <c r="B200" s="15"/>
      <c r="C200" s="11"/>
      <c r="D200" s="7" t="s">
        <v>29</v>
      </c>
      <c r="E200" s="42" t="s">
        <v>62</v>
      </c>
      <c r="F200" s="62">
        <v>150</v>
      </c>
      <c r="G200" s="43">
        <v>3.31</v>
      </c>
      <c r="H200" s="43">
        <v>5.84</v>
      </c>
      <c r="I200" s="43">
        <v>22.17</v>
      </c>
      <c r="J200" s="43">
        <v>155.01</v>
      </c>
      <c r="K200" s="44" t="s">
        <v>63</v>
      </c>
      <c r="L200" s="43">
        <v>26.69</v>
      </c>
    </row>
    <row r="201" spans="1:12" ht="15" x14ac:dyDescent="0.25">
      <c r="A201" s="23"/>
      <c r="B201" s="15"/>
      <c r="C201" s="11"/>
      <c r="D201" s="7" t="s">
        <v>30</v>
      </c>
      <c r="E201" s="42" t="s">
        <v>141</v>
      </c>
      <c r="F201" s="62">
        <v>200</v>
      </c>
      <c r="G201" s="43">
        <v>0.68</v>
      </c>
      <c r="H201" s="43">
        <v>0.28000000000000003</v>
      </c>
      <c r="I201" s="43">
        <v>25.63</v>
      </c>
      <c r="J201" s="43">
        <v>120.64</v>
      </c>
      <c r="K201" s="44" t="s">
        <v>142</v>
      </c>
      <c r="L201" s="43">
        <v>10.52</v>
      </c>
    </row>
    <row r="202" spans="1:12" ht="15" x14ac:dyDescent="0.25">
      <c r="A202" s="23"/>
      <c r="B202" s="15"/>
      <c r="C202" s="11"/>
      <c r="D202" s="7" t="s">
        <v>31</v>
      </c>
      <c r="E202" s="42" t="s">
        <v>49</v>
      </c>
      <c r="F202" s="62">
        <v>20</v>
      </c>
      <c r="G202" s="43">
        <v>2.14</v>
      </c>
      <c r="H202" s="43">
        <v>0.9</v>
      </c>
      <c r="I202" s="43">
        <v>8.6999999999999993</v>
      </c>
      <c r="J202" s="43">
        <v>54.8</v>
      </c>
      <c r="K202" s="44" t="s">
        <v>50</v>
      </c>
      <c r="L202" s="43">
        <v>2.08</v>
      </c>
    </row>
    <row r="203" spans="1:12" ht="15" x14ac:dyDescent="0.25">
      <c r="A203" s="23"/>
      <c r="B203" s="15"/>
      <c r="C203" s="11"/>
      <c r="D203" s="7" t="s">
        <v>32</v>
      </c>
      <c r="E203" s="42" t="s">
        <v>51</v>
      </c>
      <c r="F203" s="62">
        <v>20</v>
      </c>
      <c r="G203" s="43">
        <v>1.7</v>
      </c>
      <c r="H203" s="43">
        <v>0.66</v>
      </c>
      <c r="I203" s="43">
        <v>9.6999999999999993</v>
      </c>
      <c r="J203" s="43">
        <v>51.8</v>
      </c>
      <c r="K203" s="44" t="s">
        <v>52</v>
      </c>
      <c r="L203" s="43">
        <v>2.08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740</v>
      </c>
      <c r="G206" s="19">
        <f t="shared" ref="G206:J206" si="79">SUM(G197:G205)</f>
        <v>31.179999999999996</v>
      </c>
      <c r="H206" s="19">
        <f t="shared" si="79"/>
        <v>35.619999999999997</v>
      </c>
      <c r="I206" s="19">
        <f t="shared" si="79"/>
        <v>96.02000000000001</v>
      </c>
      <c r="J206" s="19">
        <f t="shared" si="79"/>
        <v>848.39999999999986</v>
      </c>
      <c r="K206" s="25"/>
      <c r="L206" s="19">
        <f t="shared" ref="L206" si="80">SUM(L197:L205)</f>
        <v>127.78999999999999</v>
      </c>
    </row>
    <row r="207" spans="1:12" ht="15" x14ac:dyDescent="0.2">
      <c r="A207" s="29">
        <f>A187</f>
        <v>2</v>
      </c>
      <c r="B207" s="30">
        <f>B187</f>
        <v>4</v>
      </c>
      <c r="C207" s="70" t="s">
        <v>4</v>
      </c>
      <c r="D207" s="71"/>
      <c r="E207" s="31"/>
      <c r="F207" s="32">
        <f>F196+F206</f>
        <v>1250</v>
      </c>
      <c r="G207" s="32">
        <f t="shared" ref="G207" si="81">G196+G206</f>
        <v>51.089999999999989</v>
      </c>
      <c r="H207" s="32">
        <f t="shared" ref="H207" si="82">H196+H206</f>
        <v>52.47</v>
      </c>
      <c r="I207" s="32">
        <f t="shared" ref="I207" si="83">I196+I206</f>
        <v>192.59000000000003</v>
      </c>
      <c r="J207" s="32">
        <f t="shared" ref="J207:L207" si="84">J196+J206</f>
        <v>1441.4099999999999</v>
      </c>
      <c r="K207" s="32"/>
      <c r="L207" s="32">
        <f t="shared" si="84"/>
        <v>212.98999999999998</v>
      </c>
    </row>
    <row r="208" spans="1:12" ht="15" x14ac:dyDescent="0.25">
      <c r="A208" s="20">
        <v>2</v>
      </c>
      <c r="B208" s="21">
        <v>5</v>
      </c>
      <c r="C208" s="22" t="s">
        <v>20</v>
      </c>
      <c r="D208" s="5" t="s">
        <v>21</v>
      </c>
      <c r="E208" s="39" t="s">
        <v>143</v>
      </c>
      <c r="F208" s="60">
        <v>150</v>
      </c>
      <c r="G208" s="40">
        <v>16.57</v>
      </c>
      <c r="H208" s="40">
        <v>12.44</v>
      </c>
      <c r="I208" s="40">
        <v>22.93</v>
      </c>
      <c r="J208" s="40">
        <v>273.66000000000003</v>
      </c>
      <c r="K208" s="41" t="s">
        <v>144</v>
      </c>
      <c r="L208" s="40">
        <v>45.82</v>
      </c>
    </row>
    <row r="209" spans="1:12" ht="15" x14ac:dyDescent="0.25">
      <c r="A209" s="23"/>
      <c r="B209" s="15"/>
      <c r="C209" s="11"/>
      <c r="D209" s="8"/>
      <c r="E209" s="52" t="s">
        <v>145</v>
      </c>
      <c r="F209" s="61">
        <v>20</v>
      </c>
      <c r="G209" s="53">
        <v>0.01</v>
      </c>
      <c r="H209" s="53">
        <v>0</v>
      </c>
      <c r="I209" s="53">
        <v>2.54</v>
      </c>
      <c r="J209" s="53">
        <v>10.42</v>
      </c>
      <c r="K209" s="54" t="s">
        <v>146</v>
      </c>
      <c r="L209" s="53">
        <v>0.86</v>
      </c>
    </row>
    <row r="210" spans="1:12" ht="15" x14ac:dyDescent="0.25">
      <c r="A210" s="23"/>
      <c r="B210" s="15"/>
      <c r="C210" s="11"/>
      <c r="D210" s="6"/>
      <c r="E210" s="42" t="s">
        <v>147</v>
      </c>
      <c r="F210" s="62">
        <v>125</v>
      </c>
      <c r="G210" s="43">
        <v>2.8</v>
      </c>
      <c r="H210" s="43">
        <v>2.5</v>
      </c>
      <c r="I210" s="43">
        <v>19.600000000000001</v>
      </c>
      <c r="J210" s="43">
        <v>112</v>
      </c>
      <c r="K210" s="44" t="s">
        <v>148</v>
      </c>
      <c r="L210" s="43">
        <v>32.200000000000003</v>
      </c>
    </row>
    <row r="211" spans="1:12" ht="15" x14ac:dyDescent="0.25">
      <c r="A211" s="23"/>
      <c r="B211" s="15"/>
      <c r="C211" s="11"/>
      <c r="D211" s="7" t="s">
        <v>22</v>
      </c>
      <c r="E211" s="42" t="s">
        <v>47</v>
      </c>
      <c r="F211" s="62">
        <v>200</v>
      </c>
      <c r="G211" s="43">
        <v>0</v>
      </c>
      <c r="H211" s="43">
        <v>0</v>
      </c>
      <c r="I211" s="43">
        <v>14.97</v>
      </c>
      <c r="J211" s="43">
        <v>59.85</v>
      </c>
      <c r="K211" s="44" t="s">
        <v>48</v>
      </c>
      <c r="L211" s="43">
        <v>2.56</v>
      </c>
    </row>
    <row r="212" spans="1:12" ht="15" x14ac:dyDescent="0.25">
      <c r="A212" s="23"/>
      <c r="B212" s="15"/>
      <c r="C212" s="11"/>
      <c r="D212" s="7" t="s">
        <v>31</v>
      </c>
      <c r="E212" s="42" t="s">
        <v>49</v>
      </c>
      <c r="F212" s="62">
        <v>20</v>
      </c>
      <c r="G212" s="43">
        <v>2.14</v>
      </c>
      <c r="H212" s="43">
        <v>0.9</v>
      </c>
      <c r="I212" s="43">
        <v>8.6999999999999993</v>
      </c>
      <c r="J212" s="43">
        <v>54.8</v>
      </c>
      <c r="K212" s="44" t="s">
        <v>50</v>
      </c>
      <c r="L212" s="43">
        <v>1.88</v>
      </c>
    </row>
    <row r="213" spans="1:12" ht="15" x14ac:dyDescent="0.25">
      <c r="A213" s="23"/>
      <c r="B213" s="15"/>
      <c r="C213" s="11"/>
      <c r="D213" s="7" t="s">
        <v>32</v>
      </c>
      <c r="E213" s="42" t="s">
        <v>51</v>
      </c>
      <c r="F213" s="62">
        <v>20</v>
      </c>
      <c r="G213" s="43">
        <v>1.7</v>
      </c>
      <c r="H213" s="59">
        <v>0.66</v>
      </c>
      <c r="I213" s="43">
        <v>9.6999999999999993</v>
      </c>
      <c r="J213" s="43">
        <v>51.8</v>
      </c>
      <c r="K213" s="44" t="s">
        <v>52</v>
      </c>
      <c r="L213" s="43">
        <v>1.88</v>
      </c>
    </row>
    <row r="214" spans="1:12" ht="15" x14ac:dyDescent="0.25">
      <c r="A214" s="23"/>
      <c r="B214" s="15"/>
      <c r="C214" s="11"/>
      <c r="D214" s="7" t="s">
        <v>24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75" customHeight="1" x14ac:dyDescent="0.25">
      <c r="A217" s="24"/>
      <c r="B217" s="17"/>
      <c r="C217" s="8"/>
      <c r="D217" s="18" t="s">
        <v>33</v>
      </c>
      <c r="E217" s="9"/>
      <c r="F217" s="19">
        <f>SUM(F208:F216)</f>
        <v>535</v>
      </c>
      <c r="G217" s="19">
        <f t="shared" ref="G217:J217" si="85">SUM(G208:G216)</f>
        <v>23.220000000000002</v>
      </c>
      <c r="H217" s="19">
        <f t="shared" si="85"/>
        <v>16.5</v>
      </c>
      <c r="I217" s="19">
        <f t="shared" si="85"/>
        <v>78.44</v>
      </c>
      <c r="J217" s="19">
        <f t="shared" si="85"/>
        <v>562.53000000000009</v>
      </c>
      <c r="K217" s="25"/>
      <c r="L217" s="19">
        <f t="shared" ref="L217" si="86">SUM(L208:L216)</f>
        <v>85.199999999999989</v>
      </c>
    </row>
    <row r="218" spans="1:12" ht="15" x14ac:dyDescent="0.25">
      <c r="A218" s="26">
        <f>A208</f>
        <v>2</v>
      </c>
      <c r="B218" s="13">
        <f>B208</f>
        <v>5</v>
      </c>
      <c r="C218" s="10" t="s">
        <v>25</v>
      </c>
      <c r="D218" s="7" t="s">
        <v>26</v>
      </c>
      <c r="E218" s="42" t="s">
        <v>149</v>
      </c>
      <c r="F218" s="62">
        <v>60</v>
      </c>
      <c r="G218" s="43">
        <v>0.75</v>
      </c>
      <c r="H218" s="43">
        <v>3.1</v>
      </c>
      <c r="I218" s="43">
        <v>11.02</v>
      </c>
      <c r="J218" s="43">
        <v>80.28</v>
      </c>
      <c r="K218" s="44" t="s">
        <v>150</v>
      </c>
      <c r="L218" s="43">
        <v>11.74</v>
      </c>
    </row>
    <row r="219" spans="1:12" ht="15" x14ac:dyDescent="0.25">
      <c r="A219" s="23"/>
      <c r="B219" s="15"/>
      <c r="C219" s="11"/>
      <c r="D219" s="7" t="s">
        <v>27</v>
      </c>
      <c r="E219" s="42" t="s">
        <v>151</v>
      </c>
      <c r="F219" s="62">
        <v>200</v>
      </c>
      <c r="G219" s="43">
        <v>1.52</v>
      </c>
      <c r="H219" s="43">
        <v>4.99</v>
      </c>
      <c r="I219" s="43">
        <v>7.36</v>
      </c>
      <c r="J219" s="43">
        <v>109.68</v>
      </c>
      <c r="K219" s="44" t="s">
        <v>152</v>
      </c>
      <c r="L219" s="43">
        <v>14.33</v>
      </c>
    </row>
    <row r="220" spans="1:12" ht="15" x14ac:dyDescent="0.25">
      <c r="A220" s="23"/>
      <c r="B220" s="15"/>
      <c r="C220" s="11"/>
      <c r="D220" s="7" t="s">
        <v>28</v>
      </c>
      <c r="E220" s="42" t="s">
        <v>153</v>
      </c>
      <c r="F220" s="62">
        <v>90</v>
      </c>
      <c r="G220" s="43">
        <v>16.940000000000001</v>
      </c>
      <c r="H220" s="43">
        <v>6.01</v>
      </c>
      <c r="I220" s="43">
        <v>5.93</v>
      </c>
      <c r="J220" s="43">
        <v>229.83</v>
      </c>
      <c r="K220" s="44" t="s">
        <v>127</v>
      </c>
      <c r="L220" s="43">
        <v>66.010000000000005</v>
      </c>
    </row>
    <row r="221" spans="1:12" ht="15" x14ac:dyDescent="0.25">
      <c r="A221" s="23"/>
      <c r="B221" s="15"/>
      <c r="C221" s="11"/>
      <c r="D221" s="7" t="s">
        <v>29</v>
      </c>
      <c r="E221" s="42" t="s">
        <v>94</v>
      </c>
      <c r="F221" s="62">
        <v>150</v>
      </c>
      <c r="G221" s="43">
        <v>7.55</v>
      </c>
      <c r="H221" s="43">
        <v>5.97</v>
      </c>
      <c r="I221" s="43">
        <v>39.35</v>
      </c>
      <c r="J221" s="43">
        <v>240.83</v>
      </c>
      <c r="K221" s="44" t="s">
        <v>95</v>
      </c>
      <c r="L221" s="43">
        <v>18.420000000000002</v>
      </c>
    </row>
    <row r="222" spans="1:12" ht="15" x14ac:dyDescent="0.25">
      <c r="A222" s="23"/>
      <c r="B222" s="15"/>
      <c r="C222" s="11"/>
      <c r="D222" s="7" t="s">
        <v>30</v>
      </c>
      <c r="E222" s="42" t="s">
        <v>154</v>
      </c>
      <c r="F222" s="62">
        <v>200</v>
      </c>
      <c r="G222" s="43">
        <v>0.16</v>
      </c>
      <c r="H222" s="43">
        <v>0.16</v>
      </c>
      <c r="I222" s="43">
        <v>23.88</v>
      </c>
      <c r="J222" s="43">
        <v>99.1</v>
      </c>
      <c r="K222" s="44" t="s">
        <v>155</v>
      </c>
      <c r="L222" s="43">
        <v>11.15</v>
      </c>
    </row>
    <row r="223" spans="1:12" ht="15" x14ac:dyDescent="0.25">
      <c r="A223" s="23"/>
      <c r="B223" s="15"/>
      <c r="C223" s="11"/>
      <c r="D223" s="7" t="s">
        <v>31</v>
      </c>
      <c r="E223" s="42" t="s">
        <v>49</v>
      </c>
      <c r="F223" s="62">
        <v>20</v>
      </c>
      <c r="G223" s="43">
        <v>2.14</v>
      </c>
      <c r="H223" s="43">
        <v>0.9</v>
      </c>
      <c r="I223" s="43">
        <v>8.6999999999999993</v>
      </c>
      <c r="J223" s="43">
        <v>54.8</v>
      </c>
      <c r="K223" s="44" t="s">
        <v>50</v>
      </c>
      <c r="L223" s="43">
        <v>3.07</v>
      </c>
    </row>
    <row r="224" spans="1:12" ht="15" x14ac:dyDescent="0.25">
      <c r="A224" s="23"/>
      <c r="B224" s="15"/>
      <c r="C224" s="11"/>
      <c r="D224" s="7" t="s">
        <v>32</v>
      </c>
      <c r="E224" s="42" t="s">
        <v>51</v>
      </c>
      <c r="F224" s="62">
        <v>20</v>
      </c>
      <c r="G224" s="43">
        <v>1.7</v>
      </c>
      <c r="H224" s="59">
        <v>0.66</v>
      </c>
      <c r="I224" s="43">
        <v>9.6999999999999993</v>
      </c>
      <c r="J224" s="43">
        <v>51.8</v>
      </c>
      <c r="K224" s="44" t="s">
        <v>52</v>
      </c>
      <c r="L224" s="43">
        <v>3.07</v>
      </c>
    </row>
    <row r="225" spans="1:12" ht="15" x14ac:dyDescent="0.25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4"/>
      <c r="B227" s="17"/>
      <c r="C227" s="8"/>
      <c r="D227" s="18" t="s">
        <v>33</v>
      </c>
      <c r="E227" s="9"/>
      <c r="F227" s="19">
        <f>SUM(F218:F226)</f>
        <v>740</v>
      </c>
      <c r="G227" s="19">
        <f t="shared" ref="G227:J227" si="87">SUM(G218:G226)</f>
        <v>30.76</v>
      </c>
      <c r="H227" s="19">
        <f t="shared" si="87"/>
        <v>21.79</v>
      </c>
      <c r="I227" s="19">
        <f t="shared" si="87"/>
        <v>105.94</v>
      </c>
      <c r="J227" s="19">
        <f t="shared" si="87"/>
        <v>866.31999999999994</v>
      </c>
      <c r="K227" s="25"/>
      <c r="L227" s="19">
        <f t="shared" ref="L227" si="88">SUM(L218:L226)</f>
        <v>127.79</v>
      </c>
    </row>
    <row r="228" spans="1:12" ht="15" x14ac:dyDescent="0.2">
      <c r="A228" s="29">
        <f>A208</f>
        <v>2</v>
      </c>
      <c r="B228" s="30">
        <f>B208</f>
        <v>5</v>
      </c>
      <c r="C228" s="70" t="s">
        <v>4</v>
      </c>
      <c r="D228" s="71"/>
      <c r="E228" s="31"/>
      <c r="F228" s="32">
        <f>F217+F227</f>
        <v>1275</v>
      </c>
      <c r="G228" s="32">
        <f t="shared" ref="G228" si="89">G217+G227</f>
        <v>53.980000000000004</v>
      </c>
      <c r="H228" s="32">
        <f t="shared" ref="H228" si="90">H217+H227</f>
        <v>38.29</v>
      </c>
      <c r="I228" s="32">
        <f t="shared" ref="I228" si="91">I217+I227</f>
        <v>184.38</v>
      </c>
      <c r="J228" s="32">
        <f t="shared" ref="J228:L228" si="92">J217+J227</f>
        <v>1428.85</v>
      </c>
      <c r="K228" s="32"/>
      <c r="L228" s="32">
        <f t="shared" si="92"/>
        <v>212.99</v>
      </c>
    </row>
    <row r="229" spans="1:12" x14ac:dyDescent="0.2">
      <c r="A229" s="27"/>
      <c r="B229" s="28"/>
      <c r="C229" s="72" t="s">
        <v>5</v>
      </c>
      <c r="D229" s="72"/>
      <c r="E229" s="72"/>
      <c r="F229" s="34">
        <f>(F29+F52+F75+F96+F118+F141+F164+F186+F207+F228)/(IF(F29=0,0,1)+IF(F52=0,0,1)+IF(F75=0,0,1)+IF(F96=0,0,1)+IF(F118=0,0,1)+IF(F141=0,0,1)+IF(F164=0,0,1)+IF(F186=0,0,1)+IF(F207=0,0,1)+IF(F228=0,0,1))</f>
        <v>1179</v>
      </c>
      <c r="G229" s="34">
        <f t="shared" ref="G229:J229" si="93">(G29+G52+G75+G96+G118+G141+G164+G186+G207+G228)/(IF(G29=0,0,1)+IF(G52=0,0,1)+IF(G75=0,0,1)+IF(G96=0,0,1)+IF(G118=0,0,1)+IF(G141=0,0,1)+IF(G164=0,0,1)+IF(G186=0,0,1)+IF(G207=0,0,1)+IF(G228=0,0,1))</f>
        <v>56.396999999999991</v>
      </c>
      <c r="H229" s="34">
        <f t="shared" si="93"/>
        <v>60.722999999999999</v>
      </c>
      <c r="I229" s="34">
        <f t="shared" si="93"/>
        <v>270.15899999999999</v>
      </c>
      <c r="J229" s="34">
        <f t="shared" si="93"/>
        <v>1370.0740000000001</v>
      </c>
      <c r="K229" s="34"/>
      <c r="L229" s="34">
        <f t="shared" ref="L229" si="94">(L29+L52+L75+L96+L118+L141+L164+L186+L207+L228)/(IF(L29=0,0,1)+IF(L52=0,0,1)+IF(L75=0,0,1)+IF(L96=0,0,1)+IF(L118=0,0,1)+IF(L141=0,0,1)+IF(L164=0,0,1)+IF(L186=0,0,1)+IF(L207=0,0,1)+IF(L228=0,0,1))</f>
        <v>212.99</v>
      </c>
    </row>
  </sheetData>
  <mergeCells count="14">
    <mergeCell ref="C96:D96"/>
    <mergeCell ref="C118:D118"/>
    <mergeCell ref="C29:D29"/>
    <mergeCell ref="C229:E229"/>
    <mergeCell ref="C228:D228"/>
    <mergeCell ref="C141:D141"/>
    <mergeCell ref="C164:D164"/>
    <mergeCell ref="C186:D186"/>
    <mergeCell ref="C207:D207"/>
    <mergeCell ref="C1:E1"/>
    <mergeCell ref="H1:K1"/>
    <mergeCell ref="H2:K2"/>
    <mergeCell ref="C52:D52"/>
    <mergeCell ref="C75:D7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221</cp:lastModifiedBy>
  <dcterms:created xsi:type="dcterms:W3CDTF">2022-05-16T14:23:56Z</dcterms:created>
  <dcterms:modified xsi:type="dcterms:W3CDTF">2024-09-11T07:47:34Z</dcterms:modified>
</cp:coreProperties>
</file>