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Новая папка\Меню для сайта\"/>
    </mc:Choice>
  </mc:AlternateContent>
  <bookViews>
    <workbookView xWindow="0" yWindow="0" windowWidth="28800" windowHeight="12300"/>
  </bookViews>
  <sheets>
    <sheet name="Лист1" sheetId="1" r:id="rId1"/>
  </sheets>
  <calcPr calcId="162913" refMode="R1C1"/>
  <fileRecoveryPr repairLoad="1"/>
</workbook>
</file>

<file path=xl/calcChain.xml><?xml version="1.0" encoding="utf-8"?>
<calcChain xmlns="http://schemas.openxmlformats.org/spreadsheetml/2006/main">
  <c r="G16" i="1" l="1"/>
  <c r="H16" i="1"/>
  <c r="I16" i="1"/>
  <c r="J16" i="1"/>
  <c r="K16" i="1"/>
  <c r="L16" i="1"/>
  <c r="F16" i="1"/>
  <c r="B234" i="1" l="1"/>
  <c r="A234" i="1"/>
  <c r="L233" i="1"/>
  <c r="J233" i="1"/>
  <c r="I233" i="1"/>
  <c r="H233" i="1"/>
  <c r="G233" i="1"/>
  <c r="F233" i="1"/>
  <c r="B223" i="1"/>
  <c r="A223" i="1"/>
  <c r="L222" i="1"/>
  <c r="J222" i="1"/>
  <c r="I222" i="1"/>
  <c r="H222" i="1"/>
  <c r="G222" i="1"/>
  <c r="F222" i="1"/>
  <c r="B211" i="1"/>
  <c r="A211" i="1"/>
  <c r="L210" i="1"/>
  <c r="J210" i="1"/>
  <c r="I210" i="1"/>
  <c r="H210" i="1"/>
  <c r="G210" i="1"/>
  <c r="F210" i="1"/>
  <c r="B200" i="1"/>
  <c r="A200" i="1"/>
  <c r="L199" i="1"/>
  <c r="J199" i="1"/>
  <c r="J211" i="1" s="1"/>
  <c r="I199" i="1"/>
  <c r="H199" i="1"/>
  <c r="G199" i="1"/>
  <c r="F199" i="1"/>
  <c r="B189" i="1"/>
  <c r="A189" i="1"/>
  <c r="L188" i="1"/>
  <c r="J188" i="1"/>
  <c r="I188" i="1"/>
  <c r="H188" i="1"/>
  <c r="G188" i="1"/>
  <c r="F188" i="1"/>
  <c r="B177" i="1"/>
  <c r="A177" i="1"/>
  <c r="L176" i="1"/>
  <c r="J176" i="1"/>
  <c r="I176" i="1"/>
  <c r="H176" i="1"/>
  <c r="G176" i="1"/>
  <c r="F176" i="1"/>
  <c r="B166" i="1"/>
  <c r="A166" i="1"/>
  <c r="L165" i="1"/>
  <c r="J165" i="1"/>
  <c r="I165" i="1"/>
  <c r="H165" i="1"/>
  <c r="G165" i="1"/>
  <c r="F165" i="1"/>
  <c r="B155" i="1"/>
  <c r="A155" i="1"/>
  <c r="L154" i="1"/>
  <c r="J154" i="1"/>
  <c r="I154" i="1"/>
  <c r="H154" i="1"/>
  <c r="G154" i="1"/>
  <c r="G166" i="1" s="1"/>
  <c r="F154" i="1"/>
  <c r="B143" i="1"/>
  <c r="A143" i="1"/>
  <c r="L142" i="1"/>
  <c r="J142" i="1"/>
  <c r="I142" i="1"/>
  <c r="H142" i="1"/>
  <c r="G142" i="1"/>
  <c r="F142" i="1"/>
  <c r="B132" i="1"/>
  <c r="A132" i="1"/>
  <c r="L131" i="1"/>
  <c r="J131" i="1"/>
  <c r="J143" i="1" s="1"/>
  <c r="I131" i="1"/>
  <c r="H131" i="1"/>
  <c r="G131" i="1"/>
  <c r="F131" i="1"/>
  <c r="B120" i="1"/>
  <c r="A120" i="1"/>
  <c r="L119" i="1"/>
  <c r="J119" i="1"/>
  <c r="I119" i="1"/>
  <c r="H119" i="1"/>
  <c r="G119" i="1"/>
  <c r="F119" i="1"/>
  <c r="B110" i="1"/>
  <c r="A110" i="1"/>
  <c r="L109" i="1"/>
  <c r="J109" i="1"/>
  <c r="I109" i="1"/>
  <c r="H109" i="1"/>
  <c r="G109" i="1"/>
  <c r="F109" i="1"/>
  <c r="B98" i="1"/>
  <c r="A98" i="1"/>
  <c r="L97" i="1"/>
  <c r="J97" i="1"/>
  <c r="I97" i="1"/>
  <c r="H97" i="1"/>
  <c r="G97" i="1"/>
  <c r="F97" i="1"/>
  <c r="B87" i="1"/>
  <c r="A87" i="1"/>
  <c r="L86" i="1"/>
  <c r="J86" i="1"/>
  <c r="I86" i="1"/>
  <c r="H86" i="1"/>
  <c r="G86" i="1"/>
  <c r="F86" i="1"/>
  <c r="B76" i="1"/>
  <c r="A76" i="1"/>
  <c r="L75" i="1"/>
  <c r="J75" i="1"/>
  <c r="I75" i="1"/>
  <c r="H75" i="1"/>
  <c r="G75" i="1"/>
  <c r="F75" i="1"/>
  <c r="B64" i="1"/>
  <c r="A64" i="1"/>
  <c r="L63" i="1"/>
  <c r="J63" i="1"/>
  <c r="J76" i="1" s="1"/>
  <c r="I63" i="1"/>
  <c r="H63" i="1"/>
  <c r="G63" i="1"/>
  <c r="F63" i="1"/>
  <c r="B52" i="1"/>
  <c r="A52" i="1"/>
  <c r="L51" i="1"/>
  <c r="J51" i="1"/>
  <c r="I51" i="1"/>
  <c r="H51" i="1"/>
  <c r="G51" i="1"/>
  <c r="F51" i="1"/>
  <c r="B41" i="1"/>
  <c r="A41" i="1"/>
  <c r="L40" i="1"/>
  <c r="J40" i="1"/>
  <c r="I40" i="1"/>
  <c r="H40" i="1"/>
  <c r="G40" i="1"/>
  <c r="G52" i="1" s="1"/>
  <c r="F40" i="1"/>
  <c r="B29" i="1"/>
  <c r="A29" i="1"/>
  <c r="L28" i="1"/>
  <c r="J28" i="1"/>
  <c r="I28" i="1"/>
  <c r="I29" i="1" s="1"/>
  <c r="H28" i="1"/>
  <c r="G28" i="1"/>
  <c r="F28" i="1"/>
  <c r="B17" i="1"/>
  <c r="A17" i="1"/>
  <c r="L98" i="1" l="1"/>
  <c r="I211" i="1"/>
  <c r="F234" i="1"/>
  <c r="I189" i="1"/>
  <c r="I143" i="1"/>
  <c r="H52" i="1"/>
  <c r="L211" i="1"/>
  <c r="I98" i="1"/>
  <c r="H211" i="1"/>
  <c r="F189" i="1"/>
  <c r="F166" i="1"/>
  <c r="F120" i="1"/>
  <c r="F98" i="1"/>
  <c r="G234" i="1"/>
  <c r="I234" i="1"/>
  <c r="I166" i="1"/>
  <c r="H189" i="1"/>
  <c r="J189" i="1"/>
  <c r="L143" i="1"/>
  <c r="H143" i="1"/>
  <c r="H120" i="1"/>
  <c r="I120" i="1"/>
  <c r="J120" i="1"/>
  <c r="G98" i="1"/>
  <c r="I76" i="1"/>
  <c r="G76" i="1"/>
  <c r="H76" i="1"/>
  <c r="L76" i="1"/>
  <c r="F52" i="1"/>
  <c r="J52" i="1"/>
  <c r="L29" i="1"/>
  <c r="F29" i="1"/>
  <c r="G120" i="1"/>
  <c r="G143" i="1"/>
  <c r="G189" i="1"/>
  <c r="G211" i="1"/>
  <c r="F76" i="1"/>
  <c r="F143" i="1"/>
  <c r="F211" i="1"/>
  <c r="J29" i="1"/>
  <c r="H29" i="1"/>
  <c r="J98" i="1"/>
  <c r="H98" i="1"/>
  <c r="J166" i="1"/>
  <c r="H166" i="1"/>
  <c r="J234" i="1"/>
  <c r="H234" i="1"/>
  <c r="G29" i="1"/>
  <c r="L52" i="1"/>
  <c r="I52" i="1"/>
  <c r="L120" i="1"/>
  <c r="L166" i="1"/>
  <c r="L189" i="1"/>
  <c r="L234" i="1"/>
  <c r="I235" i="1" l="1"/>
  <c r="G235" i="1"/>
  <c r="H235" i="1"/>
  <c r="F235" i="1"/>
  <c r="J235" i="1"/>
  <c r="L235" i="1"/>
</calcChain>
</file>

<file path=xl/sharedStrings.xml><?xml version="1.0" encoding="utf-8"?>
<sst xmlns="http://schemas.openxmlformats.org/spreadsheetml/2006/main" count="448" uniqueCount="123">
  <si>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</si>
  <si>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</si>
  <si>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</si>
  <si>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</si>
  <si>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</si>
  <si>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</si>
  <si>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</si>
  <si>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</si>
  <si>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</si>
  <si>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</si>
  <si>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</si>
  <si>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</si>
  <si>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</si>
  <si>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</si>
  <si>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</si>
  <si>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</si>
  <si>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</si>
  <si>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</si>
  <si>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</si>
  <si>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</si>
  <si>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</si>
  <si>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</si>
  <si>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</si>
  <si>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</si>
  <si>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</si>
  <si>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</si>
  <si>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</si>
  <si>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</si>
  <si>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</si>
  <si>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</si>
  <si>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</si>
  <si>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</si>
  <si>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</si>
  <si>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</si>
  <si>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</si>
  <si>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</si>
  <si>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</si>
  <si>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</si>
  <si>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</si>
  <si>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Арбанова Жанна Валерьевна</t>
  </si>
  <si>
    <t>МАОУ СОШ № 62</t>
  </si>
  <si>
    <t>Суп картофельный с бобовыми</t>
  </si>
  <si>
    <t>139</t>
  </si>
  <si>
    <t>Гренки из пшеничного хлеба</t>
  </si>
  <si>
    <t>943</t>
  </si>
  <si>
    <t xml:space="preserve">Свинина по-мексикански </t>
  </si>
  <si>
    <t>437,12</t>
  </si>
  <si>
    <t>Макаронные изделия отварные с маслом</t>
  </si>
  <si>
    <t>516</t>
  </si>
  <si>
    <t>Компот из смеси сухофруктов</t>
  </si>
  <si>
    <t>928</t>
  </si>
  <si>
    <t>Хлеб пшеничный</t>
  </si>
  <si>
    <t>897</t>
  </si>
  <si>
    <t>Хлеб ржаной</t>
  </si>
  <si>
    <t>1148</t>
  </si>
  <si>
    <t>12-18 лет</t>
  </si>
  <si>
    <t>Курица по Сицилийски</t>
  </si>
  <si>
    <t>1024,03</t>
  </si>
  <si>
    <t>Рис припущенный</t>
  </si>
  <si>
    <t>512</t>
  </si>
  <si>
    <t>Компот из свежих яблок</t>
  </si>
  <si>
    <t>912</t>
  </si>
  <si>
    <t>Помидоры порционно</t>
  </si>
  <si>
    <t>835</t>
  </si>
  <si>
    <t>Рассольник домашний со сметаной</t>
  </si>
  <si>
    <t>1175</t>
  </si>
  <si>
    <t>Биточек из курицы</t>
  </si>
  <si>
    <t>255</t>
  </si>
  <si>
    <t>Соус томатный</t>
  </si>
  <si>
    <t>1126</t>
  </si>
  <si>
    <t>Булгур с овощами</t>
  </si>
  <si>
    <t>1000,05</t>
  </si>
  <si>
    <t>Напиток из плодов шиповника</t>
  </si>
  <si>
    <t>705</t>
  </si>
  <si>
    <t>Борщ с капустой, картофелем и сметаной</t>
  </si>
  <si>
    <t>1021</t>
  </si>
  <si>
    <t>Рыба запеченная с томатами</t>
  </si>
  <si>
    <t>135,01</t>
  </si>
  <si>
    <t>Пюре картофельное</t>
  </si>
  <si>
    <t>995</t>
  </si>
  <si>
    <t>Компот из яблок и ягод</t>
  </si>
  <si>
    <t>1802</t>
  </si>
  <si>
    <t>Суп-лапша на курином бульоне</t>
  </si>
  <si>
    <t>1015</t>
  </si>
  <si>
    <t>Мясо "Пикантное"</t>
  </si>
  <si>
    <t>1336,03</t>
  </si>
  <si>
    <t>Каша гречневая рассыпчатая</t>
  </si>
  <si>
    <t>998</t>
  </si>
  <si>
    <t>Чай с сахаром</t>
  </si>
  <si>
    <t>14539,27</t>
  </si>
  <si>
    <t>Солянка домашняя со сметаной</t>
  </si>
  <si>
    <t>157</t>
  </si>
  <si>
    <t xml:space="preserve">Плов со свининой </t>
  </si>
  <si>
    <t>1018</t>
  </si>
  <si>
    <t>Щи из свежей капусты с картофелем со сметаной</t>
  </si>
  <si>
    <t>124</t>
  </si>
  <si>
    <t>Азу из курицы</t>
  </si>
  <si>
    <t>1387,1</t>
  </si>
  <si>
    <t>Морс ягодный</t>
  </si>
  <si>
    <t>1242</t>
  </si>
  <si>
    <t>Люля-кебаб</t>
  </si>
  <si>
    <t>1657,01</t>
  </si>
  <si>
    <t>Картофель запеченный</t>
  </si>
  <si>
    <t>1317</t>
  </si>
  <si>
    <t>686</t>
  </si>
  <si>
    <t>Чай с лимоном</t>
  </si>
  <si>
    <t>Рассольник ленинградский со сметаной</t>
  </si>
  <si>
    <t>1030</t>
  </si>
  <si>
    <t>Фрикасе из мяса птицы со сметанным соусом</t>
  </si>
  <si>
    <t>1296,01</t>
  </si>
  <si>
    <t>180</t>
  </si>
  <si>
    <t>200</t>
  </si>
  <si>
    <t>50</t>
  </si>
  <si>
    <t>25</t>
  </si>
  <si>
    <t>Суп Харчо</t>
  </si>
  <si>
    <t>250</t>
  </si>
  <si>
    <t>577,07</t>
  </si>
  <si>
    <t>Митболы</t>
  </si>
  <si>
    <t>80</t>
  </si>
  <si>
    <t>1436,01</t>
  </si>
  <si>
    <t xml:space="preserve">Соус молочный </t>
  </si>
  <si>
    <t>20</t>
  </si>
  <si>
    <t>905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</si>
</sst>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2" xfId="0" applyFill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0" fillId="4" borderId="5" xfId="0" applyFill="1" applyBorder="1" applyProtection="1">
      <protection locked="0"/>
    </xf>
    <xf numFmtId="0" fontId="0" fillId="4" borderId="3" xfId="0" applyFill="1" applyBorder="1" applyProtection="1">
      <protection locked="0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3" xfId="0" applyNumberFormat="1" applyFont="1" applyFill="1" applyBorder="1" applyAlignment="1" applyProtection="1">
      <alignment horizontal="center" vertical="top" wrapText="1"/>
      <protection locked="0"/>
    </xf>
    <xf numFmtId="0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horizontal="center"/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2" fontId="0" fillId="4" borderId="15" xfId="0" applyNumberFormat="1" applyFill="1" applyBorder="1" applyAlignment="1" applyProtection="1">
      <alignment horizontal="center"/>
      <protection locked="0"/>
    </xf>
    <xf numFmtId="2" fontId="0" fillId="4" borderId="2" xfId="0" applyNumberFormat="1" applyFill="1" applyBorder="1" applyAlignment="1" applyProtection="1">
      <alignment horizontal="center"/>
      <protection locked="0"/>
    </xf>
    <xf numFmtId="2" fontId="0" fillId="4" borderId="17" xfId="0" applyNumberFormat="1" applyFill="1" applyBorder="1" applyAlignment="1" applyProtection="1">
      <alignment horizontal="center"/>
      <protection locked="0"/>
    </xf>
    <xf numFmtId="0" fontId="0" fillId="4" borderId="1" xfId="0" applyNumberFormat="1" applyFill="1" applyBorder="1" applyAlignment="1" applyProtection="1">
      <alignment horizontal="center"/>
      <protection locked="0"/>
    </xf>
    <xf numFmtId="0" fontId="0" fillId="4" borderId="2" xfId="0" applyNumberFormat="1" applyFill="1" applyBorder="1" applyAlignment="1" applyProtection="1">
      <alignment horizontal="center"/>
      <protection locked="0"/>
    </xf>
    <xf numFmtId="0" fontId="0" fillId="4" borderId="5" xfId="0" applyNumberFormat="1" applyFill="1" applyBorder="1" applyAlignment="1" applyProtection="1">
      <alignment horizontal="center"/>
      <protection locked="0"/>
    </xf>
    <xf numFmtId="2" fontId="0" fillId="4" borderId="1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5"/>
  <sheetViews>
    <sheetView tabSelected="1" zoomScale="80" zoomScaleNormal="80" workbookViewId="0">
      <pane ySplit="5" topLeftCell="A201" activePane="bottomLeft" state="frozen"/>
      <selection pane="bottomLeft" activeCell="E232" sqref="E23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7" t="s">
        <v>40</v>
      </c>
      <c r="D1" s="78"/>
      <c r="E1" s="78"/>
      <c r="F1" s="12" t="s">
        <v>15</v>
      </c>
      <c r="G1" s="2" t="s">
        <v>16</v>
      </c>
      <c r="H1" s="79" t="s">
        <v>38</v>
      </c>
      <c r="I1" s="79"/>
      <c r="J1" s="79"/>
      <c r="K1" s="79"/>
    </row>
    <row r="2" spans="1:12" ht="18" x14ac:dyDescent="0.2">
      <c r="A2" s="35" t="s">
        <v>6</v>
      </c>
      <c r="C2" s="2"/>
      <c r="G2" s="2" t="s">
        <v>17</v>
      </c>
      <c r="H2" s="79" t="s">
        <v>39</v>
      </c>
      <c r="I2" s="79"/>
      <c r="J2" s="79"/>
      <c r="K2" s="79"/>
    </row>
    <row r="3" spans="1:12" ht="17.25" customHeight="1" x14ac:dyDescent="0.2">
      <c r="A3" s="4" t="s">
        <v>8</v>
      </c>
      <c r="C3" s="2"/>
      <c r="D3" s="3"/>
      <c r="E3" s="38" t="s">
        <v>55</v>
      </c>
      <c r="G3" s="2" t="s">
        <v>18</v>
      </c>
      <c r="H3" s="48">
        <v>1</v>
      </c>
      <c r="I3" s="48">
        <v>9</v>
      </c>
      <c r="J3" s="49">
        <v>2025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 x14ac:dyDescent="0.2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65" t="s">
        <v>45</v>
      </c>
      <c r="F6" s="72">
        <v>100</v>
      </c>
      <c r="G6" s="68">
        <v>11.41</v>
      </c>
      <c r="H6" s="68">
        <v>28.27</v>
      </c>
      <c r="I6" s="69">
        <v>4.07</v>
      </c>
      <c r="J6" s="75">
        <v>310.3</v>
      </c>
      <c r="K6" s="72" t="s">
        <v>46</v>
      </c>
      <c r="L6" s="68">
        <v>96.33</v>
      </c>
    </row>
    <row r="7" spans="1:12" ht="15" x14ac:dyDescent="0.25">
      <c r="A7" s="23"/>
      <c r="B7" s="15"/>
      <c r="C7" s="11"/>
      <c r="D7" s="8"/>
      <c r="E7" s="66" t="s">
        <v>47</v>
      </c>
      <c r="F7" s="73">
        <v>180</v>
      </c>
      <c r="G7" s="70">
        <v>7.61</v>
      </c>
      <c r="H7" s="70">
        <v>5.2</v>
      </c>
      <c r="I7" s="71">
        <v>45.44</v>
      </c>
      <c r="J7" s="76">
        <v>262.14</v>
      </c>
      <c r="K7" s="73" t="s">
        <v>48</v>
      </c>
      <c r="L7" s="70">
        <v>11.66</v>
      </c>
    </row>
    <row r="8" spans="1:12" ht="15" x14ac:dyDescent="0.25">
      <c r="A8" s="23"/>
      <c r="B8" s="15"/>
      <c r="C8" s="11"/>
      <c r="D8" s="8"/>
      <c r="E8" s="66"/>
      <c r="F8" s="73"/>
      <c r="G8" s="70"/>
      <c r="H8" s="70"/>
      <c r="I8" s="70"/>
      <c r="J8" s="70"/>
      <c r="K8" s="73"/>
      <c r="L8" s="70"/>
    </row>
    <row r="9" spans="1:12" ht="15" x14ac:dyDescent="0.25">
      <c r="A9" s="23"/>
      <c r="B9" s="15"/>
      <c r="C9" s="11"/>
      <c r="D9" s="6"/>
      <c r="E9" s="42"/>
      <c r="F9" s="62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21</v>
      </c>
      <c r="E10" s="66" t="s">
        <v>49</v>
      </c>
      <c r="F10" s="73">
        <v>200</v>
      </c>
      <c r="G10" s="70">
        <v>0.35</v>
      </c>
      <c r="H10" s="70">
        <v>0.09</v>
      </c>
      <c r="I10" s="71">
        <v>24.36</v>
      </c>
      <c r="J10" s="70">
        <v>101.7</v>
      </c>
      <c r="K10" s="73" t="s">
        <v>50</v>
      </c>
      <c r="L10" s="70">
        <v>10.85</v>
      </c>
    </row>
    <row r="11" spans="1:12" ht="15" x14ac:dyDescent="0.25">
      <c r="A11" s="23"/>
      <c r="B11" s="15"/>
      <c r="C11" s="11"/>
      <c r="D11" s="7" t="s">
        <v>22</v>
      </c>
      <c r="E11" s="66" t="s">
        <v>51</v>
      </c>
      <c r="F11" s="73">
        <v>50</v>
      </c>
      <c r="G11" s="70">
        <v>5.35</v>
      </c>
      <c r="H11" s="70">
        <v>2.25</v>
      </c>
      <c r="I11" s="70">
        <v>26.75</v>
      </c>
      <c r="J11" s="70">
        <v>142</v>
      </c>
      <c r="K11" s="74" t="s">
        <v>52</v>
      </c>
      <c r="L11" s="70">
        <v>6.48</v>
      </c>
    </row>
    <row r="12" spans="1:12" ht="15" x14ac:dyDescent="0.25">
      <c r="A12" s="23"/>
      <c r="B12" s="15"/>
      <c r="C12" s="11"/>
      <c r="D12" s="7" t="s">
        <v>22</v>
      </c>
      <c r="E12" s="66" t="s">
        <v>53</v>
      </c>
      <c r="F12" s="73">
        <v>25</v>
      </c>
      <c r="G12" s="70">
        <v>2.13</v>
      </c>
      <c r="H12" s="70">
        <v>0.83</v>
      </c>
      <c r="I12" s="70">
        <v>12.13</v>
      </c>
      <c r="J12" s="70">
        <v>67.25</v>
      </c>
      <c r="K12" s="73" t="s">
        <v>54</v>
      </c>
      <c r="L12" s="70">
        <v>3.24</v>
      </c>
    </row>
    <row r="13" spans="1:12" ht="15" x14ac:dyDescent="0.25">
      <c r="A13" s="23"/>
      <c r="B13" s="15"/>
      <c r="C13" s="11"/>
      <c r="D13" s="7" t="s">
        <v>23</v>
      </c>
      <c r="E13" s="52"/>
      <c r="F13" s="61"/>
      <c r="G13" s="53"/>
      <c r="H13" s="53"/>
      <c r="I13" s="53"/>
      <c r="J13" s="53"/>
      <c r="K13" s="63"/>
      <c r="L13" s="53"/>
    </row>
    <row r="14" spans="1:12" ht="15" x14ac:dyDescent="0.25">
      <c r="A14" s="23"/>
      <c r="B14" s="15"/>
      <c r="C14" s="11"/>
      <c r="D14" s="6"/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6"/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4"/>
      <c r="B16" s="17"/>
      <c r="C16" s="8"/>
      <c r="D16" s="18" t="s">
        <v>32</v>
      </c>
      <c r="E16" s="9"/>
      <c r="F16" s="19">
        <f>SUM(F6:F15)</f>
        <v>555</v>
      </c>
      <c r="G16" s="19">
        <f t="shared" ref="G16:L16" si="0">SUM(G6:G15)</f>
        <v>26.849999999999998</v>
      </c>
      <c r="H16" s="19">
        <f t="shared" si="0"/>
        <v>36.64</v>
      </c>
      <c r="I16" s="19">
        <f t="shared" si="0"/>
        <v>112.75</v>
      </c>
      <c r="J16" s="19">
        <f t="shared" si="0"/>
        <v>883.3900000000001</v>
      </c>
      <c r="K16" s="19">
        <f t="shared" si="0"/>
        <v>0</v>
      </c>
      <c r="L16" s="19">
        <f t="shared" si="0"/>
        <v>128.56</v>
      </c>
    </row>
    <row r="17" spans="1:12" ht="15" x14ac:dyDescent="0.25">
      <c r="A17" s="26">
        <f>A6</f>
        <v>1</v>
      </c>
      <c r="B17" s="13">
        <f>B6</f>
        <v>1</v>
      </c>
      <c r="C17" s="10" t="s">
        <v>24</v>
      </c>
      <c r="D17" s="7" t="s">
        <v>25</v>
      </c>
      <c r="E17" s="42"/>
      <c r="F17" s="62"/>
      <c r="G17" s="43"/>
      <c r="H17" s="43"/>
      <c r="I17" s="43"/>
      <c r="J17" s="43"/>
      <c r="K17" s="64"/>
      <c r="L17" s="43"/>
    </row>
    <row r="18" spans="1:12" ht="15" x14ac:dyDescent="0.25">
      <c r="A18" s="23"/>
      <c r="B18" s="15"/>
      <c r="C18" s="11"/>
      <c r="D18" s="7" t="s">
        <v>26</v>
      </c>
      <c r="E18" s="42" t="s">
        <v>41</v>
      </c>
      <c r="F18" s="62">
        <v>250</v>
      </c>
      <c r="G18" s="43">
        <v>5.88</v>
      </c>
      <c r="H18" s="43">
        <v>5.54</v>
      </c>
      <c r="I18" s="43">
        <v>21.48</v>
      </c>
      <c r="J18" s="43">
        <v>166.64</v>
      </c>
      <c r="K18" s="64" t="s">
        <v>42</v>
      </c>
      <c r="L18" s="43">
        <v>29.54</v>
      </c>
    </row>
    <row r="19" spans="1:12" ht="15" x14ac:dyDescent="0.25">
      <c r="A19" s="23"/>
      <c r="B19" s="15"/>
      <c r="C19" s="11"/>
      <c r="D19" s="7"/>
      <c r="E19" s="42" t="s">
        <v>43</v>
      </c>
      <c r="F19" s="62">
        <v>20</v>
      </c>
      <c r="G19" s="43">
        <v>2.59</v>
      </c>
      <c r="H19" s="43">
        <v>0.32</v>
      </c>
      <c r="I19" s="43">
        <v>15.62</v>
      </c>
      <c r="J19" s="43">
        <v>80</v>
      </c>
      <c r="K19" s="44" t="s">
        <v>44</v>
      </c>
      <c r="L19" s="43">
        <v>6.27</v>
      </c>
    </row>
    <row r="20" spans="1:12" ht="15" x14ac:dyDescent="0.25">
      <c r="A20" s="23"/>
      <c r="B20" s="15"/>
      <c r="C20" s="11"/>
      <c r="D20" s="7" t="s">
        <v>27</v>
      </c>
      <c r="E20" s="42" t="s">
        <v>45</v>
      </c>
      <c r="F20" s="62">
        <v>100</v>
      </c>
      <c r="G20" s="43">
        <v>11.41</v>
      </c>
      <c r="H20" s="43">
        <v>28.27</v>
      </c>
      <c r="I20" s="43">
        <v>4.07</v>
      </c>
      <c r="J20" s="43">
        <v>310.3</v>
      </c>
      <c r="K20" s="64" t="s">
        <v>46</v>
      </c>
      <c r="L20" s="43">
        <v>96.08</v>
      </c>
    </row>
    <row r="21" spans="1:12" ht="15" x14ac:dyDescent="0.25">
      <c r="A21" s="23"/>
      <c r="B21" s="15"/>
      <c r="C21" s="11"/>
      <c r="D21" s="7" t="s">
        <v>28</v>
      </c>
      <c r="E21" s="42" t="s">
        <v>47</v>
      </c>
      <c r="F21" s="62">
        <v>180</v>
      </c>
      <c r="G21" s="43">
        <v>7.61</v>
      </c>
      <c r="H21" s="43">
        <v>5.2</v>
      </c>
      <c r="I21" s="43">
        <v>45.44</v>
      </c>
      <c r="J21" s="43">
        <v>262.14</v>
      </c>
      <c r="K21" s="44" t="s">
        <v>48</v>
      </c>
      <c r="L21" s="43">
        <v>35.020000000000003</v>
      </c>
    </row>
    <row r="22" spans="1:12" ht="15" x14ac:dyDescent="0.25">
      <c r="A22" s="23"/>
      <c r="B22" s="15"/>
      <c r="C22" s="11"/>
      <c r="D22" s="7"/>
      <c r="E22" s="42"/>
      <c r="F22" s="62"/>
      <c r="G22" s="43"/>
      <c r="H22" s="43"/>
      <c r="I22" s="43"/>
      <c r="J22" s="43"/>
      <c r="K22" s="58"/>
      <c r="L22" s="43"/>
    </row>
    <row r="23" spans="1:12" ht="15" x14ac:dyDescent="0.25">
      <c r="A23" s="23"/>
      <c r="B23" s="15"/>
      <c r="C23" s="11"/>
      <c r="D23" s="7" t="s">
        <v>29</v>
      </c>
      <c r="E23" s="42" t="s">
        <v>49</v>
      </c>
      <c r="F23" s="62">
        <v>200</v>
      </c>
      <c r="G23" s="43">
        <v>0.35</v>
      </c>
      <c r="H23" s="43">
        <v>0.09</v>
      </c>
      <c r="I23" s="43">
        <v>24.36</v>
      </c>
      <c r="J23" s="43">
        <v>101.7</v>
      </c>
      <c r="K23" s="67" t="s">
        <v>50</v>
      </c>
      <c r="L23" s="43">
        <v>11.23</v>
      </c>
    </row>
    <row r="24" spans="1:12" ht="15" x14ac:dyDescent="0.25">
      <c r="A24" s="23"/>
      <c r="B24" s="15"/>
      <c r="C24" s="11"/>
      <c r="D24" s="7" t="s">
        <v>30</v>
      </c>
      <c r="E24" s="42" t="s">
        <v>51</v>
      </c>
      <c r="F24" s="62">
        <v>50</v>
      </c>
      <c r="G24" s="43">
        <v>5.35</v>
      </c>
      <c r="H24" s="43">
        <v>2.25</v>
      </c>
      <c r="I24" s="43">
        <v>26.75</v>
      </c>
      <c r="J24" s="43">
        <v>142</v>
      </c>
      <c r="K24" s="67" t="s">
        <v>52</v>
      </c>
      <c r="L24" s="43">
        <v>9.8000000000000007</v>
      </c>
    </row>
    <row r="25" spans="1:12" ht="15" x14ac:dyDescent="0.25">
      <c r="A25" s="23"/>
      <c r="B25" s="15"/>
      <c r="C25" s="11"/>
      <c r="D25" s="7" t="s">
        <v>31</v>
      </c>
      <c r="E25" s="42" t="s">
        <v>53</v>
      </c>
      <c r="F25" s="62">
        <v>25</v>
      </c>
      <c r="G25" s="43">
        <v>2.13</v>
      </c>
      <c r="H25" s="43">
        <v>0.83</v>
      </c>
      <c r="I25" s="43">
        <v>12.13</v>
      </c>
      <c r="J25" s="43">
        <v>67.25</v>
      </c>
      <c r="K25" s="67" t="s">
        <v>54</v>
      </c>
      <c r="L25" s="43">
        <v>4.9000000000000004</v>
      </c>
    </row>
    <row r="26" spans="1:12" ht="15" x14ac:dyDescent="0.25">
      <c r="A26" s="23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23"/>
      <c r="B27" s="15"/>
      <c r="C27" s="11"/>
      <c r="D27" s="6"/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24"/>
      <c r="B28" s="17"/>
      <c r="C28" s="8"/>
      <c r="D28" s="18" t="s">
        <v>32</v>
      </c>
      <c r="E28" s="9"/>
      <c r="F28" s="19">
        <f>SUM(F17:F27)</f>
        <v>825</v>
      </c>
      <c r="G28" s="19">
        <f t="shared" ref="G28:J28" si="1">SUM(G17:G27)</f>
        <v>35.32</v>
      </c>
      <c r="H28" s="19">
        <f t="shared" si="1"/>
        <v>42.500000000000007</v>
      </c>
      <c r="I28" s="19">
        <f t="shared" si="1"/>
        <v>149.85</v>
      </c>
      <c r="J28" s="19">
        <f t="shared" si="1"/>
        <v>1130.0300000000002</v>
      </c>
      <c r="K28" s="25"/>
      <c r="L28" s="19">
        <f t="shared" ref="L28" si="2">SUM(L17:L27)</f>
        <v>192.84</v>
      </c>
    </row>
    <row r="29" spans="1:12" ht="15.75" thickBot="1" x14ac:dyDescent="0.25">
      <c r="A29" s="29">
        <f>A6</f>
        <v>1</v>
      </c>
      <c r="B29" s="30">
        <f>B6</f>
        <v>1</v>
      </c>
      <c r="C29" s="80" t="s">
        <v>4</v>
      </c>
      <c r="D29" s="81"/>
      <c r="E29" s="31"/>
      <c r="F29" s="32">
        <f>F16+F28</f>
        <v>1380</v>
      </c>
      <c r="G29" s="32">
        <f t="shared" ref="G29:J29" si="3">G16+G28</f>
        <v>62.17</v>
      </c>
      <c r="H29" s="32">
        <f t="shared" si="3"/>
        <v>79.140000000000015</v>
      </c>
      <c r="I29" s="32">
        <f t="shared" si="3"/>
        <v>262.60000000000002</v>
      </c>
      <c r="J29" s="32">
        <f t="shared" si="3"/>
        <v>2013.4200000000003</v>
      </c>
      <c r="K29" s="32"/>
      <c r="L29" s="32">
        <f t="shared" ref="L29" si="4">L16+L28</f>
        <v>321.39999999999998</v>
      </c>
    </row>
    <row r="30" spans="1:12" ht="15" x14ac:dyDescent="0.25">
      <c r="A30" s="14">
        <v>1</v>
      </c>
      <c r="B30" s="15">
        <v>2</v>
      </c>
      <c r="C30" s="22" t="s">
        <v>19</v>
      </c>
      <c r="D30" s="5" t="s">
        <v>20</v>
      </c>
      <c r="E30" s="39" t="s">
        <v>56</v>
      </c>
      <c r="F30" s="60">
        <v>100</v>
      </c>
      <c r="G30" s="40">
        <v>18.82</v>
      </c>
      <c r="H30" s="40">
        <v>6.68</v>
      </c>
      <c r="I30" s="40">
        <v>6.59</v>
      </c>
      <c r="J30" s="40">
        <v>255.37</v>
      </c>
      <c r="K30" s="55" t="s">
        <v>57</v>
      </c>
      <c r="L30" s="40">
        <v>97.15</v>
      </c>
    </row>
    <row r="31" spans="1:12" ht="15" x14ac:dyDescent="0.25">
      <c r="A31" s="14"/>
      <c r="B31" s="15"/>
      <c r="C31" s="11"/>
      <c r="D31" s="8"/>
      <c r="E31" s="52" t="s">
        <v>58</v>
      </c>
      <c r="F31" s="61">
        <v>180</v>
      </c>
      <c r="G31" s="53">
        <v>4.32</v>
      </c>
      <c r="H31" s="53">
        <v>7.2</v>
      </c>
      <c r="I31" s="53">
        <v>44.46</v>
      </c>
      <c r="J31" s="53">
        <v>264.45999999999998</v>
      </c>
      <c r="K31" s="51" t="s">
        <v>59</v>
      </c>
      <c r="L31" s="53">
        <v>15.48</v>
      </c>
    </row>
    <row r="32" spans="1:12" ht="15" x14ac:dyDescent="0.25">
      <c r="A32" s="14"/>
      <c r="B32" s="15"/>
      <c r="C32" s="11"/>
      <c r="D32" s="8"/>
      <c r="E32" s="52"/>
      <c r="F32" s="61"/>
      <c r="G32" s="53"/>
      <c r="H32" s="53"/>
      <c r="I32" s="53"/>
      <c r="J32" s="53"/>
      <c r="K32" s="51"/>
      <c r="L32" s="53"/>
    </row>
    <row r="33" spans="1:12" ht="15" x14ac:dyDescent="0.25">
      <c r="A33" s="14"/>
      <c r="B33" s="15"/>
      <c r="C33" s="11"/>
      <c r="D33" s="6"/>
      <c r="E33" s="42"/>
      <c r="F33" s="43"/>
      <c r="G33" s="43"/>
      <c r="H33" s="43"/>
      <c r="I33" s="43"/>
      <c r="J33" s="43"/>
      <c r="K33" s="51"/>
      <c r="L33" s="43"/>
    </row>
    <row r="34" spans="1:12" ht="15" x14ac:dyDescent="0.25">
      <c r="A34" s="14"/>
      <c r="B34" s="15"/>
      <c r="C34" s="11"/>
      <c r="D34" s="7" t="s">
        <v>21</v>
      </c>
      <c r="E34" s="42" t="s">
        <v>60</v>
      </c>
      <c r="F34" s="62">
        <v>200</v>
      </c>
      <c r="G34" s="43">
        <v>0.16</v>
      </c>
      <c r="H34" s="43">
        <v>0.16</v>
      </c>
      <c r="I34" s="43">
        <v>23.88</v>
      </c>
      <c r="J34" s="43">
        <v>99.1</v>
      </c>
      <c r="K34" s="51" t="s">
        <v>61</v>
      </c>
      <c r="L34" s="43">
        <v>7.61</v>
      </c>
    </row>
    <row r="35" spans="1:12" ht="15" x14ac:dyDescent="0.25">
      <c r="A35" s="14"/>
      <c r="B35" s="15"/>
      <c r="C35" s="11"/>
      <c r="D35" s="7" t="s">
        <v>22</v>
      </c>
      <c r="E35" s="42" t="s">
        <v>51</v>
      </c>
      <c r="F35" s="62">
        <v>50</v>
      </c>
      <c r="G35" s="43">
        <v>5.35</v>
      </c>
      <c r="H35" s="43">
        <v>2.25</v>
      </c>
      <c r="I35" s="43">
        <v>26.75</v>
      </c>
      <c r="J35" s="43">
        <v>142</v>
      </c>
      <c r="K35" s="56" t="s">
        <v>52</v>
      </c>
      <c r="L35" s="43">
        <v>5.55</v>
      </c>
    </row>
    <row r="36" spans="1:12" ht="15.75" thickBot="1" x14ac:dyDescent="0.3">
      <c r="A36" s="14"/>
      <c r="B36" s="15"/>
      <c r="C36" s="11"/>
      <c r="D36" s="7" t="s">
        <v>22</v>
      </c>
      <c r="E36" s="42" t="s">
        <v>53</v>
      </c>
      <c r="F36" s="62">
        <v>25</v>
      </c>
      <c r="G36" s="43">
        <v>2.13</v>
      </c>
      <c r="H36" s="43">
        <v>0.83</v>
      </c>
      <c r="I36" s="43">
        <v>12.13</v>
      </c>
      <c r="J36" s="43">
        <v>67.25</v>
      </c>
      <c r="K36" s="57" t="s">
        <v>54</v>
      </c>
      <c r="L36" s="43">
        <v>2.77</v>
      </c>
    </row>
    <row r="37" spans="1:12" ht="15" x14ac:dyDescent="0.25">
      <c r="A37" s="14"/>
      <c r="B37" s="15"/>
      <c r="C37" s="11"/>
      <c r="D37" s="7" t="s">
        <v>23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6"/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6"/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6"/>
      <c r="B40" s="17"/>
      <c r="C40" s="8"/>
      <c r="D40" s="18" t="s">
        <v>32</v>
      </c>
      <c r="E40" s="9"/>
      <c r="F40" s="19">
        <f>SUM(F30:F39)</f>
        <v>555</v>
      </c>
      <c r="G40" s="19">
        <f t="shared" ref="G40" si="5">SUM(G30:G39)</f>
        <v>30.779999999999998</v>
      </c>
      <c r="H40" s="19">
        <f t="shared" ref="H40" si="6">SUM(H30:H39)</f>
        <v>17.119999999999997</v>
      </c>
      <c r="I40" s="19">
        <f t="shared" ref="I40" si="7">SUM(I30:I39)</f>
        <v>113.80999999999999</v>
      </c>
      <c r="J40" s="19">
        <f t="shared" ref="J40:L40" si="8">SUM(J30:J39)</f>
        <v>828.18</v>
      </c>
      <c r="K40" s="25"/>
      <c r="L40" s="19">
        <f t="shared" si="8"/>
        <v>128.56</v>
      </c>
    </row>
    <row r="41" spans="1:12" ht="15" x14ac:dyDescent="0.25">
      <c r="A41" s="13">
        <f>A30</f>
        <v>1</v>
      </c>
      <c r="B41" s="13">
        <f>B30</f>
        <v>2</v>
      </c>
      <c r="C41" s="10" t="s">
        <v>24</v>
      </c>
      <c r="D41" s="7" t="s">
        <v>25</v>
      </c>
      <c r="E41" s="42" t="s">
        <v>62</v>
      </c>
      <c r="F41" s="62">
        <v>30</v>
      </c>
      <c r="G41" s="43">
        <v>0.33</v>
      </c>
      <c r="H41" s="43">
        <v>0.06</v>
      </c>
      <c r="I41" s="43">
        <v>4.13</v>
      </c>
      <c r="J41" s="43">
        <v>37.14</v>
      </c>
      <c r="K41" s="44" t="s">
        <v>63</v>
      </c>
      <c r="L41" s="43">
        <v>19.079999999999998</v>
      </c>
    </row>
    <row r="42" spans="1:12" ht="15" x14ac:dyDescent="0.25">
      <c r="A42" s="14"/>
      <c r="B42" s="15"/>
      <c r="C42" s="11"/>
      <c r="D42" s="7" t="s">
        <v>26</v>
      </c>
      <c r="E42" s="42" t="s">
        <v>64</v>
      </c>
      <c r="F42" s="62">
        <v>250</v>
      </c>
      <c r="G42" s="43">
        <v>2.27</v>
      </c>
      <c r="H42" s="43">
        <v>6.34</v>
      </c>
      <c r="I42" s="43">
        <v>13.85</v>
      </c>
      <c r="J42" s="43">
        <v>120.89</v>
      </c>
      <c r="K42" s="44" t="s">
        <v>65</v>
      </c>
      <c r="L42" s="43">
        <v>37.090000000000003</v>
      </c>
    </row>
    <row r="43" spans="1:12" ht="15" x14ac:dyDescent="0.25">
      <c r="A43" s="14"/>
      <c r="B43" s="15"/>
      <c r="C43" s="11"/>
      <c r="D43" s="7"/>
      <c r="E43" s="42"/>
      <c r="F43" s="62"/>
      <c r="G43" s="43"/>
      <c r="H43" s="43"/>
      <c r="I43" s="43"/>
      <c r="J43" s="43"/>
      <c r="K43" s="44"/>
      <c r="L43" s="43"/>
    </row>
    <row r="44" spans="1:12" ht="15" x14ac:dyDescent="0.25">
      <c r="A44" s="14"/>
      <c r="B44" s="15"/>
      <c r="C44" s="11"/>
      <c r="D44" s="7" t="s">
        <v>27</v>
      </c>
      <c r="E44" s="42" t="s">
        <v>56</v>
      </c>
      <c r="F44" s="62">
        <v>100</v>
      </c>
      <c r="G44" s="43">
        <v>18.82</v>
      </c>
      <c r="H44" s="43">
        <v>6.68</v>
      </c>
      <c r="I44" s="43">
        <v>6.59</v>
      </c>
      <c r="J44" s="43">
        <v>255.37</v>
      </c>
      <c r="K44" s="44" t="s">
        <v>57</v>
      </c>
      <c r="L44" s="43">
        <v>92.9</v>
      </c>
    </row>
    <row r="45" spans="1:12" ht="15" x14ac:dyDescent="0.25">
      <c r="A45" s="14"/>
      <c r="B45" s="15"/>
      <c r="C45" s="11"/>
      <c r="D45" s="7" t="s">
        <v>28</v>
      </c>
      <c r="E45" s="42" t="s">
        <v>58</v>
      </c>
      <c r="F45" s="62">
        <v>180</v>
      </c>
      <c r="G45" s="43">
        <v>4.32</v>
      </c>
      <c r="H45" s="43">
        <v>7.2</v>
      </c>
      <c r="I45" s="43">
        <v>44.46</v>
      </c>
      <c r="J45" s="43">
        <v>264.45999999999998</v>
      </c>
      <c r="K45" s="44" t="s">
        <v>59</v>
      </c>
      <c r="L45" s="43">
        <v>21.52</v>
      </c>
    </row>
    <row r="46" spans="1:12" ht="15" x14ac:dyDescent="0.25">
      <c r="A46" s="14"/>
      <c r="B46" s="15"/>
      <c r="C46" s="11"/>
      <c r="D46" s="7" t="s">
        <v>29</v>
      </c>
      <c r="E46" s="42" t="s">
        <v>60</v>
      </c>
      <c r="F46" s="62">
        <v>200</v>
      </c>
      <c r="G46" s="43">
        <v>0.16</v>
      </c>
      <c r="H46" s="43">
        <v>0.16</v>
      </c>
      <c r="I46" s="43">
        <v>23.88</v>
      </c>
      <c r="J46" s="43">
        <v>99.1</v>
      </c>
      <c r="K46" s="44" t="s">
        <v>61</v>
      </c>
      <c r="L46" s="43">
        <v>11.03</v>
      </c>
    </row>
    <row r="47" spans="1:12" ht="15" x14ac:dyDescent="0.25">
      <c r="A47" s="14"/>
      <c r="B47" s="15"/>
      <c r="C47" s="11"/>
      <c r="D47" s="7" t="s">
        <v>30</v>
      </c>
      <c r="E47" s="42" t="s">
        <v>51</v>
      </c>
      <c r="F47" s="62">
        <v>50</v>
      </c>
      <c r="G47" s="43">
        <v>5.35</v>
      </c>
      <c r="H47" s="43">
        <v>2.25</v>
      </c>
      <c r="I47" s="43">
        <v>26.75</v>
      </c>
      <c r="J47" s="43">
        <v>142</v>
      </c>
      <c r="K47" s="44" t="s">
        <v>52</v>
      </c>
      <c r="L47" s="43">
        <v>7.48</v>
      </c>
    </row>
    <row r="48" spans="1:12" ht="15" x14ac:dyDescent="0.25">
      <c r="A48" s="14"/>
      <c r="B48" s="15"/>
      <c r="C48" s="11"/>
      <c r="D48" s="7" t="s">
        <v>31</v>
      </c>
      <c r="E48" s="42" t="s">
        <v>53</v>
      </c>
      <c r="F48" s="62">
        <v>25</v>
      </c>
      <c r="G48" s="43">
        <v>2.13</v>
      </c>
      <c r="H48" s="43">
        <v>0.83</v>
      </c>
      <c r="I48" s="43">
        <v>12.13</v>
      </c>
      <c r="J48" s="43">
        <v>67.25</v>
      </c>
      <c r="K48" s="44" t="s">
        <v>54</v>
      </c>
      <c r="L48" s="43">
        <v>3.74</v>
      </c>
    </row>
    <row r="49" spans="1:12" ht="15" x14ac:dyDescent="0.25">
      <c r="A49" s="14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14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16"/>
      <c r="B51" s="17"/>
      <c r="C51" s="8"/>
      <c r="D51" s="18" t="s">
        <v>32</v>
      </c>
      <c r="E51" s="9"/>
      <c r="F51" s="19">
        <f>SUM(F41:F50)</f>
        <v>835</v>
      </c>
      <c r="G51" s="19">
        <f t="shared" ref="G51" si="9">SUM(G41:G50)</f>
        <v>33.380000000000003</v>
      </c>
      <c r="H51" s="19">
        <f t="shared" ref="H51" si="10">SUM(H41:H50)</f>
        <v>23.519999999999996</v>
      </c>
      <c r="I51" s="19">
        <f t="shared" ref="I51" si="11">SUM(I41:I50)</f>
        <v>131.79</v>
      </c>
      <c r="J51" s="19">
        <f t="shared" ref="J51:L51" si="12">SUM(J41:J50)</f>
        <v>986.20999999999992</v>
      </c>
      <c r="K51" s="25"/>
      <c r="L51" s="19">
        <f t="shared" si="12"/>
        <v>192.84</v>
      </c>
    </row>
    <row r="52" spans="1:12" ht="15.75" customHeight="1" x14ac:dyDescent="0.2">
      <c r="A52" s="33">
        <f>A30</f>
        <v>1</v>
      </c>
      <c r="B52" s="33">
        <f>B30</f>
        <v>2</v>
      </c>
      <c r="C52" s="80" t="s">
        <v>4</v>
      </c>
      <c r="D52" s="81"/>
      <c r="E52" s="31"/>
      <c r="F52" s="32">
        <f>F40+F51</f>
        <v>1390</v>
      </c>
      <c r="G52" s="32">
        <f t="shared" ref="G52" si="13">G40+G51</f>
        <v>64.16</v>
      </c>
      <c r="H52" s="32">
        <f t="shared" ref="H52" si="14">H40+H51</f>
        <v>40.639999999999993</v>
      </c>
      <c r="I52" s="32">
        <f t="shared" ref="I52" si="15">I40+I51</f>
        <v>245.59999999999997</v>
      </c>
      <c r="J52" s="32">
        <f t="shared" ref="J52:L52" si="16">J40+J51</f>
        <v>1814.3899999999999</v>
      </c>
      <c r="K52" s="32"/>
      <c r="L52" s="32">
        <f t="shared" si="16"/>
        <v>321.39999999999998</v>
      </c>
    </row>
    <row r="53" spans="1:12" ht="15" x14ac:dyDescent="0.25">
      <c r="A53" s="20">
        <v>1</v>
      </c>
      <c r="B53" s="21">
        <v>3</v>
      </c>
      <c r="C53" s="22" t="s">
        <v>19</v>
      </c>
      <c r="D53" s="5" t="s">
        <v>20</v>
      </c>
      <c r="E53" s="39" t="s">
        <v>66</v>
      </c>
      <c r="F53" s="60">
        <v>90</v>
      </c>
      <c r="G53" s="40">
        <v>19.510000000000002</v>
      </c>
      <c r="H53" s="40">
        <v>6.14</v>
      </c>
      <c r="I53" s="40">
        <v>13.4</v>
      </c>
      <c r="J53" s="40">
        <v>191.63</v>
      </c>
      <c r="K53" s="41" t="s">
        <v>67</v>
      </c>
      <c r="L53" s="40">
        <v>62.89</v>
      </c>
    </row>
    <row r="54" spans="1:12" ht="15" x14ac:dyDescent="0.25">
      <c r="A54" s="23"/>
      <c r="B54" s="15"/>
      <c r="C54" s="11"/>
      <c r="D54" s="8"/>
      <c r="E54" s="52" t="s">
        <v>68</v>
      </c>
      <c r="F54" s="61">
        <v>20</v>
      </c>
      <c r="G54" s="53">
        <v>0.12</v>
      </c>
      <c r="H54" s="53">
        <v>0.66</v>
      </c>
      <c r="I54" s="53">
        <v>1.1599999999999999</v>
      </c>
      <c r="J54" s="53">
        <v>11.12</v>
      </c>
      <c r="K54" s="54" t="s">
        <v>69</v>
      </c>
      <c r="L54" s="53">
        <v>2.5</v>
      </c>
    </row>
    <row r="55" spans="1:12" ht="15" x14ac:dyDescent="0.25">
      <c r="A55" s="23"/>
      <c r="B55" s="15"/>
      <c r="C55" s="11"/>
      <c r="D55" s="8"/>
      <c r="E55" s="52" t="s">
        <v>70</v>
      </c>
      <c r="F55" s="61">
        <v>180</v>
      </c>
      <c r="G55" s="53">
        <v>18.29</v>
      </c>
      <c r="H55" s="53">
        <v>3.6</v>
      </c>
      <c r="I55" s="53">
        <v>93.26</v>
      </c>
      <c r="J55" s="53">
        <v>27.72</v>
      </c>
      <c r="K55" s="54" t="s">
        <v>71</v>
      </c>
      <c r="L55" s="53">
        <v>42.75</v>
      </c>
    </row>
    <row r="56" spans="1:12" ht="15" x14ac:dyDescent="0.25">
      <c r="A56" s="23"/>
      <c r="B56" s="15"/>
      <c r="C56" s="11"/>
      <c r="D56" s="6"/>
      <c r="E56" s="42"/>
      <c r="F56" s="62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21</v>
      </c>
      <c r="E57" s="42" t="s">
        <v>72</v>
      </c>
      <c r="F57" s="62">
        <v>200</v>
      </c>
      <c r="G57" s="43">
        <v>0.68</v>
      </c>
      <c r="H57" s="43">
        <v>0.28000000000000003</v>
      </c>
      <c r="I57" s="43">
        <v>27.62</v>
      </c>
      <c r="J57" s="43">
        <v>128.62</v>
      </c>
      <c r="K57" s="44" t="s">
        <v>73</v>
      </c>
      <c r="L57" s="43">
        <v>11.1</v>
      </c>
    </row>
    <row r="58" spans="1:12" ht="15" x14ac:dyDescent="0.25">
      <c r="A58" s="23"/>
      <c r="B58" s="15"/>
      <c r="C58" s="11"/>
      <c r="D58" s="7" t="s">
        <v>22</v>
      </c>
      <c r="E58" s="42" t="s">
        <v>51</v>
      </c>
      <c r="F58" s="62">
        <v>50</v>
      </c>
      <c r="G58" s="43">
        <v>5.35</v>
      </c>
      <c r="H58" s="43">
        <v>2.25</v>
      </c>
      <c r="I58" s="43">
        <v>26.75</v>
      </c>
      <c r="J58" s="43">
        <v>142</v>
      </c>
      <c r="K58" s="44" t="s">
        <v>52</v>
      </c>
      <c r="L58" s="43">
        <v>6.21</v>
      </c>
    </row>
    <row r="59" spans="1:12" ht="15" x14ac:dyDescent="0.25">
      <c r="A59" s="23"/>
      <c r="B59" s="15"/>
      <c r="C59" s="11"/>
      <c r="D59" s="7" t="s">
        <v>22</v>
      </c>
      <c r="E59" s="42" t="s">
        <v>53</v>
      </c>
      <c r="F59" s="62">
        <v>25</v>
      </c>
      <c r="G59" s="43">
        <v>2.13</v>
      </c>
      <c r="H59" s="43">
        <v>0.83</v>
      </c>
      <c r="I59" s="43">
        <v>12.13</v>
      </c>
      <c r="J59" s="43">
        <v>67.25</v>
      </c>
      <c r="K59" s="44" t="s">
        <v>54</v>
      </c>
      <c r="L59" s="43">
        <v>3.11</v>
      </c>
    </row>
    <row r="60" spans="1:12" ht="15" x14ac:dyDescent="0.25">
      <c r="A60" s="23"/>
      <c r="B60" s="15"/>
      <c r="C60" s="11"/>
      <c r="D60" s="7" t="s">
        <v>23</v>
      </c>
      <c r="E60" s="42"/>
      <c r="F60" s="62"/>
      <c r="G60" s="43"/>
      <c r="H60" s="43"/>
      <c r="I60" s="43"/>
      <c r="J60" s="43"/>
      <c r="K60" s="44"/>
      <c r="L60" s="43"/>
    </row>
    <row r="61" spans="1:12" ht="15" x14ac:dyDescent="0.25">
      <c r="A61" s="23"/>
      <c r="B61" s="15"/>
      <c r="C61" s="11"/>
      <c r="D61" s="6"/>
      <c r="E61" s="42"/>
      <c r="F61" s="43"/>
      <c r="G61" s="43"/>
      <c r="H61" s="43"/>
      <c r="I61" s="43"/>
      <c r="J61" s="43"/>
      <c r="K61" s="44"/>
      <c r="L61" s="43"/>
    </row>
    <row r="62" spans="1:12" ht="15" x14ac:dyDescent="0.25">
      <c r="A62" s="23"/>
      <c r="B62" s="15"/>
      <c r="C62" s="11"/>
      <c r="D62" s="6"/>
      <c r="E62" s="42"/>
      <c r="F62" s="43"/>
      <c r="G62" s="43"/>
      <c r="H62" s="43"/>
      <c r="I62" s="43"/>
      <c r="J62" s="43"/>
      <c r="K62" s="44"/>
      <c r="L62" s="43"/>
    </row>
    <row r="63" spans="1:12" ht="15" x14ac:dyDescent="0.25">
      <c r="A63" s="24"/>
      <c r="B63" s="17"/>
      <c r="C63" s="8"/>
      <c r="D63" s="18" t="s">
        <v>32</v>
      </c>
      <c r="E63" s="9"/>
      <c r="F63" s="19">
        <f>SUM(F53:F62)</f>
        <v>565</v>
      </c>
      <c r="G63" s="19">
        <f t="shared" ref="G63" si="17">SUM(G53:G62)</f>
        <v>46.080000000000005</v>
      </c>
      <c r="H63" s="19">
        <f t="shared" ref="H63" si="18">SUM(H53:H62)</f>
        <v>13.76</v>
      </c>
      <c r="I63" s="19">
        <f t="shared" ref="I63" si="19">SUM(I53:I62)</f>
        <v>174.32</v>
      </c>
      <c r="J63" s="19">
        <f t="shared" ref="J63:L63" si="20">SUM(J53:J62)</f>
        <v>568.34</v>
      </c>
      <c r="K63" s="25"/>
      <c r="L63" s="19">
        <f t="shared" si="20"/>
        <v>128.56</v>
      </c>
    </row>
    <row r="64" spans="1:12" ht="15" x14ac:dyDescent="0.25">
      <c r="A64" s="26">
        <f>A53</f>
        <v>1</v>
      </c>
      <c r="B64" s="13">
        <f>B53</f>
        <v>3</v>
      </c>
      <c r="C64" s="10" t="s">
        <v>24</v>
      </c>
      <c r="D64" s="7" t="s">
        <v>25</v>
      </c>
      <c r="E64" s="42"/>
      <c r="F64" s="62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26</v>
      </c>
      <c r="E65" s="42" t="s">
        <v>74</v>
      </c>
      <c r="F65" s="62">
        <v>250</v>
      </c>
      <c r="G65" s="43">
        <v>1.91</v>
      </c>
      <c r="H65" s="43">
        <v>6.85</v>
      </c>
      <c r="I65" s="43">
        <v>13.68</v>
      </c>
      <c r="J65" s="43">
        <v>124.43</v>
      </c>
      <c r="K65" s="44" t="s">
        <v>75</v>
      </c>
      <c r="L65" s="43">
        <v>31.6</v>
      </c>
    </row>
    <row r="66" spans="1:12" ht="15" x14ac:dyDescent="0.25">
      <c r="A66" s="23"/>
      <c r="B66" s="15"/>
      <c r="C66" s="11"/>
      <c r="D66" s="7"/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27</v>
      </c>
      <c r="E67" s="42" t="s">
        <v>66</v>
      </c>
      <c r="F67" s="62">
        <v>90</v>
      </c>
      <c r="G67" s="43">
        <v>19.510000000000002</v>
      </c>
      <c r="H67" s="43">
        <v>6.14</v>
      </c>
      <c r="I67" s="43">
        <v>13.4</v>
      </c>
      <c r="J67" s="43">
        <v>191.63</v>
      </c>
      <c r="K67" s="44" t="s">
        <v>67</v>
      </c>
      <c r="L67" s="43">
        <v>75.819999999999993</v>
      </c>
    </row>
    <row r="68" spans="1:12" ht="15" x14ac:dyDescent="0.25">
      <c r="A68" s="23"/>
      <c r="B68" s="15"/>
      <c r="C68" s="11"/>
      <c r="D68" s="7" t="s">
        <v>28</v>
      </c>
      <c r="E68" s="42" t="s">
        <v>70</v>
      </c>
      <c r="F68" s="62">
        <v>180</v>
      </c>
      <c r="G68" s="43">
        <v>18.29</v>
      </c>
      <c r="H68" s="43">
        <v>3.6</v>
      </c>
      <c r="I68" s="43">
        <v>93.26</v>
      </c>
      <c r="J68" s="43">
        <v>27.72</v>
      </c>
      <c r="K68" s="44" t="s">
        <v>71</v>
      </c>
      <c r="L68" s="43">
        <v>55.26</v>
      </c>
    </row>
    <row r="69" spans="1:12" ht="15" x14ac:dyDescent="0.25">
      <c r="A69" s="23"/>
      <c r="B69" s="15"/>
      <c r="C69" s="11"/>
      <c r="D69" s="7"/>
      <c r="E69" s="42" t="s">
        <v>68</v>
      </c>
      <c r="F69" s="62">
        <v>20</v>
      </c>
      <c r="G69" s="43">
        <v>0.12</v>
      </c>
      <c r="H69" s="43">
        <v>0.66</v>
      </c>
      <c r="I69" s="43">
        <v>1.1599999999999999</v>
      </c>
      <c r="J69" s="43">
        <v>11.12</v>
      </c>
      <c r="K69" s="44" t="s">
        <v>69</v>
      </c>
      <c r="L69" s="43">
        <v>2.82</v>
      </c>
    </row>
    <row r="70" spans="1:12" ht="15" x14ac:dyDescent="0.25">
      <c r="A70" s="23"/>
      <c r="B70" s="15"/>
      <c r="C70" s="11"/>
      <c r="D70" s="7" t="s">
        <v>29</v>
      </c>
      <c r="E70" s="42" t="s">
        <v>72</v>
      </c>
      <c r="F70" s="62">
        <v>200</v>
      </c>
      <c r="G70" s="43">
        <v>0.68</v>
      </c>
      <c r="H70" s="43">
        <v>0.28000000000000003</v>
      </c>
      <c r="I70" s="43">
        <v>27.62</v>
      </c>
      <c r="J70" s="43">
        <v>128.62</v>
      </c>
      <c r="K70" s="44" t="s">
        <v>73</v>
      </c>
      <c r="L70" s="43">
        <v>16.11</v>
      </c>
    </row>
    <row r="71" spans="1:12" ht="15" x14ac:dyDescent="0.25">
      <c r="A71" s="23"/>
      <c r="B71" s="15"/>
      <c r="C71" s="11"/>
      <c r="D71" s="7" t="s">
        <v>30</v>
      </c>
      <c r="E71" s="42" t="s">
        <v>51</v>
      </c>
      <c r="F71" s="62">
        <v>50</v>
      </c>
      <c r="G71" s="43">
        <v>5.35</v>
      </c>
      <c r="H71" s="43">
        <v>2.25</v>
      </c>
      <c r="I71" s="43">
        <v>26.75</v>
      </c>
      <c r="J71" s="43">
        <v>142</v>
      </c>
      <c r="K71" s="44" t="s">
        <v>52</v>
      </c>
      <c r="L71" s="43">
        <v>7.49</v>
      </c>
    </row>
    <row r="72" spans="1:12" ht="15" x14ac:dyDescent="0.25">
      <c r="A72" s="23"/>
      <c r="B72" s="15"/>
      <c r="C72" s="11"/>
      <c r="D72" s="7" t="s">
        <v>31</v>
      </c>
      <c r="E72" s="42" t="s">
        <v>53</v>
      </c>
      <c r="F72" s="62">
        <v>25</v>
      </c>
      <c r="G72" s="43">
        <v>2.13</v>
      </c>
      <c r="H72" s="43">
        <v>0.83</v>
      </c>
      <c r="I72" s="43">
        <v>12.13</v>
      </c>
      <c r="J72" s="43">
        <v>67.25</v>
      </c>
      <c r="K72" s="44" t="s">
        <v>54</v>
      </c>
      <c r="L72" s="43">
        <v>3.74</v>
      </c>
    </row>
    <row r="73" spans="1:12" ht="15" x14ac:dyDescent="0.25">
      <c r="A73" s="23"/>
      <c r="B73" s="15"/>
      <c r="C73" s="11"/>
      <c r="D73" s="6"/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6"/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4"/>
      <c r="B75" s="17"/>
      <c r="C75" s="8"/>
      <c r="D75" s="18" t="s">
        <v>32</v>
      </c>
      <c r="E75" s="9"/>
      <c r="F75" s="19">
        <f>SUM(F64:F74)</f>
        <v>815</v>
      </c>
      <c r="G75" s="19">
        <f t="shared" ref="G75" si="21">SUM(G64:G74)</f>
        <v>47.99</v>
      </c>
      <c r="H75" s="19">
        <f t="shared" ref="H75" si="22">SUM(H64:H74)</f>
        <v>20.61</v>
      </c>
      <c r="I75" s="19">
        <f t="shared" ref="I75" si="23">SUM(I64:I74)</f>
        <v>188</v>
      </c>
      <c r="J75" s="19">
        <f t="shared" ref="J75:L75" si="24">SUM(J64:J74)</f>
        <v>692.77</v>
      </c>
      <c r="K75" s="25"/>
      <c r="L75" s="19">
        <f t="shared" si="24"/>
        <v>192.83999999999997</v>
      </c>
    </row>
    <row r="76" spans="1:12" ht="15.75" customHeight="1" x14ac:dyDescent="0.2">
      <c r="A76" s="29">
        <f>A53</f>
        <v>1</v>
      </c>
      <c r="B76" s="30">
        <f>B53</f>
        <v>3</v>
      </c>
      <c r="C76" s="80" t="s">
        <v>4</v>
      </c>
      <c r="D76" s="81"/>
      <c r="E76" s="31"/>
      <c r="F76" s="32">
        <f>F63+F75</f>
        <v>1380</v>
      </c>
      <c r="G76" s="32">
        <f t="shared" ref="G76" si="25">G63+G75</f>
        <v>94.070000000000007</v>
      </c>
      <c r="H76" s="32">
        <f t="shared" ref="H76" si="26">H63+H75</f>
        <v>34.369999999999997</v>
      </c>
      <c r="I76" s="32">
        <f t="shared" ref="I76" si="27">I63+I75</f>
        <v>362.32</v>
      </c>
      <c r="J76" s="32">
        <f t="shared" ref="J76:L76" si="28">J63+J75</f>
        <v>1261.1100000000001</v>
      </c>
      <c r="K76" s="32"/>
      <c r="L76" s="32">
        <f t="shared" si="28"/>
        <v>321.39999999999998</v>
      </c>
    </row>
    <row r="77" spans="1:12" ht="15" x14ac:dyDescent="0.25">
      <c r="A77" s="20">
        <v>1</v>
      </c>
      <c r="B77" s="21">
        <v>4</v>
      </c>
      <c r="C77" s="22" t="s">
        <v>19</v>
      </c>
      <c r="D77" s="5" t="s">
        <v>20</v>
      </c>
      <c r="E77" s="39" t="s">
        <v>76</v>
      </c>
      <c r="F77" s="60">
        <v>100</v>
      </c>
      <c r="G77" s="40">
        <v>10.44</v>
      </c>
      <c r="H77" s="40">
        <v>3.92</v>
      </c>
      <c r="I77" s="40">
        <v>2.39</v>
      </c>
      <c r="J77" s="40">
        <v>87.6</v>
      </c>
      <c r="K77" s="41" t="s">
        <v>77</v>
      </c>
      <c r="L77" s="40">
        <v>61.92</v>
      </c>
    </row>
    <row r="78" spans="1:12" ht="15" x14ac:dyDescent="0.25">
      <c r="A78" s="23"/>
      <c r="B78" s="15"/>
      <c r="C78" s="11"/>
      <c r="D78" s="8"/>
      <c r="E78" s="52" t="s">
        <v>78</v>
      </c>
      <c r="F78" s="61">
        <v>180</v>
      </c>
      <c r="G78" s="53">
        <v>3.91</v>
      </c>
      <c r="H78" s="53">
        <v>6.05</v>
      </c>
      <c r="I78" s="53">
        <v>26.44</v>
      </c>
      <c r="J78" s="53">
        <v>176.35</v>
      </c>
      <c r="K78" s="54" t="s">
        <v>79</v>
      </c>
      <c r="L78" s="53">
        <v>45.97</v>
      </c>
    </row>
    <row r="79" spans="1:12" ht="15" x14ac:dyDescent="0.25">
      <c r="A79" s="23"/>
      <c r="B79" s="15"/>
      <c r="C79" s="11"/>
      <c r="D79" s="6"/>
      <c r="E79" s="42"/>
      <c r="F79" s="62"/>
      <c r="G79" s="43"/>
      <c r="H79" s="43"/>
      <c r="I79" s="43"/>
      <c r="J79" s="43"/>
      <c r="K79" s="44"/>
      <c r="L79" s="43"/>
    </row>
    <row r="80" spans="1:12" ht="15" x14ac:dyDescent="0.25">
      <c r="A80" s="23"/>
      <c r="B80" s="15"/>
      <c r="C80" s="11"/>
      <c r="D80" s="7" t="s">
        <v>21</v>
      </c>
      <c r="E80" s="42" t="s">
        <v>80</v>
      </c>
      <c r="F80" s="62">
        <v>200</v>
      </c>
      <c r="G80" s="43">
        <v>0.04</v>
      </c>
      <c r="H80" s="43">
        <v>0.02</v>
      </c>
      <c r="I80" s="43">
        <v>3.68</v>
      </c>
      <c r="J80" s="43">
        <v>15.33</v>
      </c>
      <c r="K80" s="44" t="s">
        <v>81</v>
      </c>
      <c r="L80" s="43">
        <v>11.07</v>
      </c>
    </row>
    <row r="81" spans="1:12" ht="15" x14ac:dyDescent="0.25">
      <c r="A81" s="23"/>
      <c r="B81" s="15"/>
      <c r="C81" s="11"/>
      <c r="D81" s="7" t="s">
        <v>30</v>
      </c>
      <c r="E81" s="42" t="s">
        <v>51</v>
      </c>
      <c r="F81" s="62">
        <v>50</v>
      </c>
      <c r="G81" s="43">
        <v>5.35</v>
      </c>
      <c r="H81" s="43">
        <v>2.25</v>
      </c>
      <c r="I81" s="43">
        <v>26.75</v>
      </c>
      <c r="J81" s="43">
        <v>142</v>
      </c>
      <c r="K81" s="44" t="s">
        <v>52</v>
      </c>
      <c r="L81" s="43">
        <v>6.4</v>
      </c>
    </row>
    <row r="82" spans="1:12" ht="15" x14ac:dyDescent="0.25">
      <c r="A82" s="23"/>
      <c r="B82" s="15"/>
      <c r="C82" s="11"/>
      <c r="D82" s="7" t="s">
        <v>31</v>
      </c>
      <c r="E82" s="42" t="s">
        <v>53</v>
      </c>
      <c r="F82" s="62">
        <v>25</v>
      </c>
      <c r="G82" s="43">
        <v>2.13</v>
      </c>
      <c r="H82" s="43">
        <v>0.83</v>
      </c>
      <c r="I82" s="43">
        <v>12.13</v>
      </c>
      <c r="J82" s="43">
        <v>67.25</v>
      </c>
      <c r="K82" s="44" t="s">
        <v>54</v>
      </c>
      <c r="L82" s="43">
        <v>3.2</v>
      </c>
    </row>
    <row r="83" spans="1:12" ht="15" x14ac:dyDescent="0.25">
      <c r="A83" s="23"/>
      <c r="B83" s="15"/>
      <c r="C83" s="11"/>
      <c r="D83" s="7" t="s">
        <v>23</v>
      </c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6"/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6"/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4"/>
      <c r="B86" s="17"/>
      <c r="C86" s="8"/>
      <c r="D86" s="18" t="s">
        <v>32</v>
      </c>
      <c r="E86" s="9"/>
      <c r="F86" s="19">
        <f>SUM(F77:F85)</f>
        <v>555</v>
      </c>
      <c r="G86" s="19">
        <f t="shared" ref="G86" si="29">SUM(G77:G85)</f>
        <v>21.869999999999997</v>
      </c>
      <c r="H86" s="19">
        <f t="shared" ref="H86" si="30">SUM(H77:H85)</f>
        <v>13.069999999999999</v>
      </c>
      <c r="I86" s="19">
        <f t="shared" ref="I86" si="31">SUM(I77:I85)</f>
        <v>71.39</v>
      </c>
      <c r="J86" s="19">
        <f t="shared" ref="J86:L86" si="32">SUM(J77:J85)</f>
        <v>488.53</v>
      </c>
      <c r="K86" s="25"/>
      <c r="L86" s="19">
        <f t="shared" si="32"/>
        <v>128.56</v>
      </c>
    </row>
    <row r="87" spans="1:12" ht="15" x14ac:dyDescent="0.25">
      <c r="A87" s="26">
        <f>A77</f>
        <v>1</v>
      </c>
      <c r="B87" s="13">
        <f>B77</f>
        <v>4</v>
      </c>
      <c r="C87" s="10" t="s">
        <v>24</v>
      </c>
      <c r="D87" s="7" t="s">
        <v>25</v>
      </c>
      <c r="E87" s="42"/>
      <c r="F87" s="62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7" t="s">
        <v>26</v>
      </c>
      <c r="E88" s="42" t="s">
        <v>82</v>
      </c>
      <c r="F88" s="62">
        <v>250</v>
      </c>
      <c r="G88" s="43">
        <v>5.48</v>
      </c>
      <c r="H88" s="43">
        <v>5.94</v>
      </c>
      <c r="I88" s="43">
        <v>15.3</v>
      </c>
      <c r="J88" s="43">
        <v>137.56</v>
      </c>
      <c r="K88" s="44" t="s">
        <v>83</v>
      </c>
      <c r="L88" s="43">
        <v>19.510000000000002</v>
      </c>
    </row>
    <row r="89" spans="1:12" ht="15" x14ac:dyDescent="0.25">
      <c r="A89" s="23"/>
      <c r="B89" s="15"/>
      <c r="C89" s="11"/>
      <c r="D89" s="7" t="s">
        <v>27</v>
      </c>
      <c r="E89" s="42" t="s">
        <v>76</v>
      </c>
      <c r="F89" s="62">
        <v>100</v>
      </c>
      <c r="G89" s="43">
        <v>10.44</v>
      </c>
      <c r="H89" s="43">
        <v>3.92</v>
      </c>
      <c r="I89" s="43">
        <v>2.39</v>
      </c>
      <c r="J89" s="43">
        <v>87.6</v>
      </c>
      <c r="K89" s="44" t="s">
        <v>77</v>
      </c>
      <c r="L89" s="43">
        <v>101.57</v>
      </c>
    </row>
    <row r="90" spans="1:12" ht="15" x14ac:dyDescent="0.25">
      <c r="A90" s="23"/>
      <c r="B90" s="15"/>
      <c r="C90" s="11"/>
      <c r="D90" s="7" t="s">
        <v>28</v>
      </c>
      <c r="E90" s="42" t="s">
        <v>78</v>
      </c>
      <c r="F90" s="62">
        <v>180</v>
      </c>
      <c r="G90" s="43">
        <v>3.91</v>
      </c>
      <c r="H90" s="43">
        <v>6.05</v>
      </c>
      <c r="I90" s="43">
        <v>26.44</v>
      </c>
      <c r="J90" s="43">
        <v>176.35</v>
      </c>
      <c r="K90" s="44" t="s">
        <v>79</v>
      </c>
      <c r="L90" s="43">
        <v>45.92</v>
      </c>
    </row>
    <row r="91" spans="1:12" ht="15" x14ac:dyDescent="0.25">
      <c r="A91" s="23"/>
      <c r="B91" s="15"/>
      <c r="C91" s="11"/>
      <c r="D91" s="7"/>
      <c r="E91" s="42"/>
      <c r="F91" s="62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29</v>
      </c>
      <c r="E92" s="42" t="s">
        <v>80</v>
      </c>
      <c r="F92" s="62">
        <v>200</v>
      </c>
      <c r="G92" s="43">
        <v>0.04</v>
      </c>
      <c r="H92" s="43">
        <v>0.02</v>
      </c>
      <c r="I92" s="43">
        <v>3.68</v>
      </c>
      <c r="J92" s="43">
        <v>15.33</v>
      </c>
      <c r="K92" s="44" t="s">
        <v>81</v>
      </c>
      <c r="L92" s="43">
        <v>15.94</v>
      </c>
    </row>
    <row r="93" spans="1:12" ht="15" x14ac:dyDescent="0.25">
      <c r="A93" s="23"/>
      <c r="B93" s="15"/>
      <c r="C93" s="11"/>
      <c r="D93" s="7" t="s">
        <v>30</v>
      </c>
      <c r="E93" s="42" t="s">
        <v>51</v>
      </c>
      <c r="F93" s="62">
        <v>50</v>
      </c>
      <c r="G93" s="43">
        <v>5.35</v>
      </c>
      <c r="H93" s="43">
        <v>2.25</v>
      </c>
      <c r="I93" s="43">
        <v>26.75</v>
      </c>
      <c r="J93" s="43">
        <v>142</v>
      </c>
      <c r="K93" s="44" t="s">
        <v>52</v>
      </c>
      <c r="L93" s="43">
        <v>6.6</v>
      </c>
    </row>
    <row r="94" spans="1:12" ht="15" x14ac:dyDescent="0.25">
      <c r="A94" s="23"/>
      <c r="B94" s="15"/>
      <c r="C94" s="11"/>
      <c r="D94" s="7" t="s">
        <v>31</v>
      </c>
      <c r="E94" s="42" t="s">
        <v>53</v>
      </c>
      <c r="F94" s="62">
        <v>25</v>
      </c>
      <c r="G94" s="43">
        <v>2.13</v>
      </c>
      <c r="H94" s="43">
        <v>0.83</v>
      </c>
      <c r="I94" s="43">
        <v>12.13</v>
      </c>
      <c r="J94" s="43">
        <v>67.25</v>
      </c>
      <c r="K94" s="44" t="s">
        <v>54</v>
      </c>
      <c r="L94" s="43">
        <v>3.3</v>
      </c>
    </row>
    <row r="95" spans="1:12" ht="15" x14ac:dyDescent="0.25">
      <c r="A95" s="23"/>
      <c r="B95" s="15"/>
      <c r="C95" s="11"/>
      <c r="D95" s="6"/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6"/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4"/>
      <c r="B97" s="17"/>
      <c r="C97" s="8"/>
      <c r="D97" s="18" t="s">
        <v>32</v>
      </c>
      <c r="E97" s="9"/>
      <c r="F97" s="19">
        <f>SUM(F87:F96)</f>
        <v>805</v>
      </c>
      <c r="G97" s="19">
        <f t="shared" ref="G97" si="33">SUM(G87:G96)</f>
        <v>27.349999999999998</v>
      </c>
      <c r="H97" s="19">
        <f t="shared" ref="H97" si="34">SUM(H87:H96)</f>
        <v>19.009999999999998</v>
      </c>
      <c r="I97" s="19">
        <f t="shared" ref="I97" si="35">SUM(I87:I96)</f>
        <v>86.69</v>
      </c>
      <c r="J97" s="19">
        <f t="shared" ref="J97:L97" si="36">SUM(J87:J96)</f>
        <v>626.08999999999992</v>
      </c>
      <c r="K97" s="25"/>
      <c r="L97" s="19">
        <f t="shared" si="36"/>
        <v>192.84</v>
      </c>
    </row>
    <row r="98" spans="1:12" ht="15.75" customHeight="1" thickBot="1" x14ac:dyDescent="0.25">
      <c r="A98" s="29">
        <f>A77</f>
        <v>1</v>
      </c>
      <c r="B98" s="30">
        <f>B77</f>
        <v>4</v>
      </c>
      <c r="C98" s="80" t="s">
        <v>4</v>
      </c>
      <c r="D98" s="81"/>
      <c r="E98" s="31"/>
      <c r="F98" s="32">
        <f>F86+F97</f>
        <v>1360</v>
      </c>
      <c r="G98" s="32">
        <f t="shared" ref="G98" si="37">G86+G97</f>
        <v>49.22</v>
      </c>
      <c r="H98" s="32">
        <f t="shared" ref="H98" si="38">H86+H97</f>
        <v>32.08</v>
      </c>
      <c r="I98" s="32">
        <f t="shared" ref="I98" si="39">I86+I97</f>
        <v>158.07999999999998</v>
      </c>
      <c r="J98" s="32">
        <f t="shared" ref="J98:L98" si="40">J86+J97</f>
        <v>1114.6199999999999</v>
      </c>
      <c r="K98" s="32"/>
      <c r="L98" s="32">
        <f t="shared" si="40"/>
        <v>321.39999999999998</v>
      </c>
    </row>
    <row r="99" spans="1:12" ht="15" x14ac:dyDescent="0.25">
      <c r="A99" s="20">
        <v>1</v>
      </c>
      <c r="B99" s="21">
        <v>5</v>
      </c>
      <c r="C99" s="22" t="s">
        <v>19</v>
      </c>
      <c r="D99" s="5" t="s">
        <v>20</v>
      </c>
      <c r="E99" s="39" t="s">
        <v>84</v>
      </c>
      <c r="F99" s="60">
        <v>100</v>
      </c>
      <c r="G99" s="40">
        <v>11.23</v>
      </c>
      <c r="H99" s="40">
        <v>18.11</v>
      </c>
      <c r="I99" s="40">
        <v>8.65</v>
      </c>
      <c r="J99" s="40">
        <v>284.13</v>
      </c>
      <c r="K99" s="41" t="s">
        <v>85</v>
      </c>
      <c r="L99" s="40">
        <v>97.38</v>
      </c>
    </row>
    <row r="100" spans="1:12" ht="15" x14ac:dyDescent="0.25">
      <c r="A100" s="23"/>
      <c r="B100" s="15"/>
      <c r="C100" s="11"/>
      <c r="D100" s="8"/>
      <c r="E100" s="42" t="s">
        <v>86</v>
      </c>
      <c r="F100" s="61">
        <v>180</v>
      </c>
      <c r="G100" s="53">
        <v>11.19</v>
      </c>
      <c r="H100" s="53">
        <v>7.14</v>
      </c>
      <c r="I100" s="53">
        <v>58.35</v>
      </c>
      <c r="J100" s="53">
        <v>341.52</v>
      </c>
      <c r="K100" s="54" t="s">
        <v>87</v>
      </c>
      <c r="L100" s="53">
        <v>20.079999999999998</v>
      </c>
    </row>
    <row r="101" spans="1:12" ht="15" x14ac:dyDescent="0.25">
      <c r="A101" s="23"/>
      <c r="B101" s="15"/>
      <c r="C101" s="11"/>
      <c r="D101" s="8"/>
      <c r="E101" s="52"/>
      <c r="F101" s="61"/>
      <c r="G101" s="53"/>
      <c r="H101" s="53"/>
      <c r="I101" s="53"/>
      <c r="J101" s="53"/>
      <c r="K101" s="54"/>
      <c r="L101" s="53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 t="s">
        <v>88</v>
      </c>
      <c r="F103" s="62">
        <v>200</v>
      </c>
      <c r="G103" s="43">
        <v>0.2</v>
      </c>
      <c r="H103" s="43">
        <v>0</v>
      </c>
      <c r="I103" s="43">
        <v>6.5</v>
      </c>
      <c r="J103" s="43">
        <v>26.8</v>
      </c>
      <c r="K103" s="44" t="s">
        <v>89</v>
      </c>
      <c r="L103" s="43">
        <v>2.0299999999999998</v>
      </c>
    </row>
    <row r="104" spans="1:12" ht="15" x14ac:dyDescent="0.25">
      <c r="A104" s="23"/>
      <c r="B104" s="15"/>
      <c r="C104" s="11"/>
      <c r="D104" s="7" t="s">
        <v>30</v>
      </c>
      <c r="E104" s="42" t="s">
        <v>51</v>
      </c>
      <c r="F104" s="62">
        <v>50</v>
      </c>
      <c r="G104" s="43">
        <v>5.35</v>
      </c>
      <c r="H104" s="43">
        <v>2.25</v>
      </c>
      <c r="I104" s="43">
        <v>26.75</v>
      </c>
      <c r="J104" s="43">
        <v>142</v>
      </c>
      <c r="K104" s="44" t="s">
        <v>52</v>
      </c>
      <c r="L104" s="43">
        <v>6.05</v>
      </c>
    </row>
    <row r="105" spans="1:12" ht="15" x14ac:dyDescent="0.25">
      <c r="A105" s="23"/>
      <c r="B105" s="15"/>
      <c r="C105" s="11"/>
      <c r="D105" s="7" t="s">
        <v>31</v>
      </c>
      <c r="E105" s="42" t="s">
        <v>53</v>
      </c>
      <c r="F105" s="62">
        <v>25</v>
      </c>
      <c r="G105" s="43">
        <v>2.13</v>
      </c>
      <c r="H105" s="43">
        <v>0.83</v>
      </c>
      <c r="I105" s="43">
        <v>12.13</v>
      </c>
      <c r="J105" s="43">
        <v>67.25</v>
      </c>
      <c r="K105" s="44" t="s">
        <v>54</v>
      </c>
      <c r="L105" s="43">
        <v>3.02</v>
      </c>
    </row>
    <row r="106" spans="1:12" ht="15" x14ac:dyDescent="0.25">
      <c r="A106" s="23"/>
      <c r="B106" s="15"/>
      <c r="C106" s="11"/>
      <c r="D106" s="7" t="s">
        <v>23</v>
      </c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3"/>
      <c r="B108" s="15"/>
      <c r="C108" s="11"/>
      <c r="D108" s="6"/>
      <c r="E108" s="42"/>
      <c r="F108" s="43"/>
      <c r="G108" s="43"/>
      <c r="H108" s="43"/>
      <c r="I108" s="43"/>
      <c r="J108" s="43"/>
      <c r="K108" s="44"/>
      <c r="L108" s="43"/>
    </row>
    <row r="109" spans="1:12" ht="15" x14ac:dyDescent="0.25">
      <c r="A109" s="24"/>
      <c r="B109" s="17"/>
      <c r="C109" s="8"/>
      <c r="D109" s="18" t="s">
        <v>32</v>
      </c>
      <c r="E109" s="9"/>
      <c r="F109" s="19">
        <f>SUM(F99:F108)</f>
        <v>555</v>
      </c>
      <c r="G109" s="19">
        <f t="shared" ref="G109" si="41">SUM(G99:G108)</f>
        <v>30.099999999999998</v>
      </c>
      <c r="H109" s="19">
        <f t="shared" ref="H109" si="42">SUM(H99:H108)</f>
        <v>28.33</v>
      </c>
      <c r="I109" s="19">
        <f t="shared" ref="I109" si="43">SUM(I99:I108)</f>
        <v>112.38</v>
      </c>
      <c r="J109" s="19">
        <f t="shared" ref="J109:L109" si="44">SUM(J99:J108)</f>
        <v>861.69999999999993</v>
      </c>
      <c r="K109" s="25"/>
      <c r="L109" s="19">
        <f t="shared" si="44"/>
        <v>128.56</v>
      </c>
    </row>
    <row r="110" spans="1:12" ht="15" x14ac:dyDescent="0.25">
      <c r="A110" s="26">
        <f>A99</f>
        <v>1</v>
      </c>
      <c r="B110" s="13">
        <f>B99</f>
        <v>5</v>
      </c>
      <c r="C110" s="10" t="s">
        <v>24</v>
      </c>
      <c r="D110" s="7" t="s">
        <v>25</v>
      </c>
      <c r="E110" s="42"/>
      <c r="F110" s="62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26</v>
      </c>
      <c r="E111" s="42" t="s">
        <v>90</v>
      </c>
      <c r="F111" s="62">
        <v>250</v>
      </c>
      <c r="G111" s="43">
        <v>5.73</v>
      </c>
      <c r="H111" s="43">
        <v>13.33</v>
      </c>
      <c r="I111" s="43">
        <v>9.5399999999999991</v>
      </c>
      <c r="J111" s="43">
        <v>184.43</v>
      </c>
      <c r="K111" s="44" t="s">
        <v>91</v>
      </c>
      <c r="L111" s="43">
        <v>52.73</v>
      </c>
    </row>
    <row r="112" spans="1:12" ht="15" x14ac:dyDescent="0.25">
      <c r="A112" s="23"/>
      <c r="B112" s="15"/>
      <c r="C112" s="11"/>
      <c r="D112" s="7" t="s">
        <v>27</v>
      </c>
      <c r="E112" s="42" t="s">
        <v>84</v>
      </c>
      <c r="F112" s="62">
        <v>100</v>
      </c>
      <c r="G112" s="43">
        <v>11.23</v>
      </c>
      <c r="H112" s="43">
        <v>18.11</v>
      </c>
      <c r="I112" s="43">
        <v>8.65</v>
      </c>
      <c r="J112" s="43">
        <v>284.13</v>
      </c>
      <c r="K112" s="44" t="s">
        <v>85</v>
      </c>
      <c r="L112" s="43">
        <v>97.74</v>
      </c>
    </row>
    <row r="113" spans="1:12" ht="15" x14ac:dyDescent="0.25">
      <c r="A113" s="23"/>
      <c r="B113" s="15"/>
      <c r="C113" s="11"/>
      <c r="D113" s="7" t="s">
        <v>28</v>
      </c>
      <c r="E113" s="42" t="s">
        <v>86</v>
      </c>
      <c r="F113" s="62">
        <v>180</v>
      </c>
      <c r="G113" s="43">
        <v>11.19</v>
      </c>
      <c r="H113" s="43">
        <v>7.14</v>
      </c>
      <c r="I113" s="43">
        <v>58.35</v>
      </c>
      <c r="J113" s="43">
        <v>341.52</v>
      </c>
      <c r="K113" s="44" t="s">
        <v>87</v>
      </c>
      <c r="L113" s="43">
        <v>27.48</v>
      </c>
    </row>
    <row r="114" spans="1:12" ht="15" x14ac:dyDescent="0.25">
      <c r="A114" s="23"/>
      <c r="B114" s="15"/>
      <c r="C114" s="11"/>
      <c r="D114" s="7" t="s">
        <v>29</v>
      </c>
      <c r="E114" s="42" t="s">
        <v>88</v>
      </c>
      <c r="F114" s="62">
        <v>200</v>
      </c>
      <c r="G114" s="43">
        <v>0.2</v>
      </c>
      <c r="H114" s="43">
        <v>0</v>
      </c>
      <c r="I114" s="43">
        <v>6.5</v>
      </c>
      <c r="J114" s="43">
        <v>26.8</v>
      </c>
      <c r="K114" s="44" t="s">
        <v>89</v>
      </c>
      <c r="L114" s="43">
        <v>2.67</v>
      </c>
    </row>
    <row r="115" spans="1:12" ht="15" x14ac:dyDescent="0.25">
      <c r="A115" s="23"/>
      <c r="B115" s="15"/>
      <c r="C115" s="11"/>
      <c r="D115" s="7" t="s">
        <v>30</v>
      </c>
      <c r="E115" s="42" t="s">
        <v>51</v>
      </c>
      <c r="F115" s="62">
        <v>50</v>
      </c>
      <c r="G115" s="43">
        <v>5.35</v>
      </c>
      <c r="H115" s="43">
        <v>2.25</v>
      </c>
      <c r="I115" s="43">
        <v>26.75</v>
      </c>
      <c r="J115" s="43">
        <v>142</v>
      </c>
      <c r="K115" s="44" t="s">
        <v>52</v>
      </c>
      <c r="L115" s="43">
        <v>8.15</v>
      </c>
    </row>
    <row r="116" spans="1:12" ht="15" x14ac:dyDescent="0.25">
      <c r="A116" s="23"/>
      <c r="B116" s="15"/>
      <c r="C116" s="11"/>
      <c r="D116" s="7" t="s">
        <v>31</v>
      </c>
      <c r="E116" s="42" t="s">
        <v>53</v>
      </c>
      <c r="F116" s="62">
        <v>25</v>
      </c>
      <c r="G116" s="43">
        <v>2.13</v>
      </c>
      <c r="H116" s="43">
        <v>0.83</v>
      </c>
      <c r="I116" s="43">
        <v>12.13</v>
      </c>
      <c r="J116" s="43">
        <v>67.25</v>
      </c>
      <c r="K116" s="44" t="s">
        <v>54</v>
      </c>
      <c r="L116" s="43">
        <v>4.07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3"/>
      <c r="B118" s="15"/>
      <c r="C118" s="11"/>
      <c r="D118" s="6"/>
      <c r="E118" s="42"/>
      <c r="F118" s="43"/>
      <c r="G118" s="43"/>
      <c r="H118" s="43"/>
      <c r="I118" s="43"/>
      <c r="J118" s="43"/>
      <c r="K118" s="44"/>
      <c r="L118" s="43"/>
    </row>
    <row r="119" spans="1:12" ht="15" x14ac:dyDescent="0.25">
      <c r="A119" s="24"/>
      <c r="B119" s="17"/>
      <c r="C119" s="8"/>
      <c r="D119" s="18" t="s">
        <v>32</v>
      </c>
      <c r="E119" s="9"/>
      <c r="F119" s="19">
        <f>SUM(F110:F118)</f>
        <v>805</v>
      </c>
      <c r="G119" s="19">
        <f t="shared" ref="G119" si="45">SUM(G110:G118)</f>
        <v>35.83</v>
      </c>
      <c r="H119" s="19">
        <f t="shared" ref="H119" si="46">SUM(H110:H118)</f>
        <v>41.66</v>
      </c>
      <c r="I119" s="19">
        <f t="shared" ref="I119" si="47">SUM(I110:I118)</f>
        <v>121.91999999999999</v>
      </c>
      <c r="J119" s="19">
        <f t="shared" ref="J119:L119" si="48">SUM(J110:J118)</f>
        <v>1046.1299999999999</v>
      </c>
      <c r="K119" s="25"/>
      <c r="L119" s="19">
        <f t="shared" si="48"/>
        <v>192.83999999999997</v>
      </c>
    </row>
    <row r="120" spans="1:12" ht="15.75" customHeight="1" x14ac:dyDescent="0.2">
      <c r="A120" s="29">
        <f>A99</f>
        <v>1</v>
      </c>
      <c r="B120" s="30">
        <f>B99</f>
        <v>5</v>
      </c>
      <c r="C120" s="80" t="s">
        <v>4</v>
      </c>
      <c r="D120" s="81"/>
      <c r="E120" s="31"/>
      <c r="F120" s="32">
        <f>F109+F119</f>
        <v>1360</v>
      </c>
      <c r="G120" s="32">
        <f t="shared" ref="G120" si="49">G109+G119</f>
        <v>65.929999999999993</v>
      </c>
      <c r="H120" s="32">
        <f t="shared" ref="H120" si="50">H109+H119</f>
        <v>69.989999999999995</v>
      </c>
      <c r="I120" s="32">
        <f t="shared" ref="I120" si="51">I109+I119</f>
        <v>234.29999999999998</v>
      </c>
      <c r="J120" s="32">
        <f t="shared" ref="J120:L120" si="52">J109+J119</f>
        <v>1907.83</v>
      </c>
      <c r="K120" s="32"/>
      <c r="L120" s="32">
        <f t="shared" si="52"/>
        <v>321.39999999999998</v>
      </c>
    </row>
    <row r="121" spans="1:12" ht="15" x14ac:dyDescent="0.25">
      <c r="A121" s="20">
        <v>2</v>
      </c>
      <c r="B121" s="21">
        <v>1</v>
      </c>
      <c r="C121" s="22" t="s">
        <v>19</v>
      </c>
      <c r="D121" s="5" t="s">
        <v>20</v>
      </c>
      <c r="E121" s="39" t="s">
        <v>62</v>
      </c>
      <c r="F121" s="60">
        <v>30</v>
      </c>
      <c r="G121" s="40">
        <v>0.33</v>
      </c>
      <c r="H121" s="40">
        <v>0.06</v>
      </c>
      <c r="I121" s="40">
        <v>4.13</v>
      </c>
      <c r="J121" s="40">
        <v>37.14</v>
      </c>
      <c r="K121" s="41" t="s">
        <v>63</v>
      </c>
      <c r="L121" s="40">
        <v>19.28</v>
      </c>
    </row>
    <row r="122" spans="1:12" ht="15" x14ac:dyDescent="0.25">
      <c r="A122" s="23"/>
      <c r="B122" s="15"/>
      <c r="C122" s="11"/>
      <c r="D122" s="8"/>
      <c r="E122" s="52" t="s">
        <v>92</v>
      </c>
      <c r="F122" s="61">
        <v>250</v>
      </c>
      <c r="G122" s="53">
        <v>20.12</v>
      </c>
      <c r="H122" s="53">
        <v>46.08</v>
      </c>
      <c r="I122" s="53">
        <v>60.98</v>
      </c>
      <c r="J122" s="53">
        <v>639.35</v>
      </c>
      <c r="K122" s="54" t="s">
        <v>93</v>
      </c>
      <c r="L122" s="53">
        <v>89.28</v>
      </c>
    </row>
    <row r="123" spans="1:12" ht="15" x14ac:dyDescent="0.25">
      <c r="A123" s="23"/>
      <c r="B123" s="15"/>
      <c r="C123" s="11"/>
      <c r="D123" s="8"/>
      <c r="E123" s="52"/>
      <c r="F123" s="61"/>
      <c r="G123" s="53"/>
      <c r="H123" s="53"/>
      <c r="I123" s="53"/>
      <c r="J123" s="53"/>
      <c r="K123" s="54"/>
      <c r="L123" s="53"/>
    </row>
    <row r="124" spans="1:12" ht="15" x14ac:dyDescent="0.25">
      <c r="A124" s="23"/>
      <c r="B124" s="15"/>
      <c r="C124" s="11"/>
      <c r="D124" s="6"/>
      <c r="E124" s="42"/>
      <c r="F124" s="62"/>
      <c r="G124" s="43"/>
      <c r="H124" s="43"/>
      <c r="I124" s="43"/>
      <c r="J124" s="43"/>
      <c r="K124" s="44"/>
      <c r="L124" s="43"/>
    </row>
    <row r="125" spans="1:12" ht="15" x14ac:dyDescent="0.25">
      <c r="A125" s="23"/>
      <c r="B125" s="15"/>
      <c r="C125" s="11"/>
      <c r="D125" s="7" t="s">
        <v>21</v>
      </c>
      <c r="E125" s="42" t="s">
        <v>49</v>
      </c>
      <c r="F125" s="62">
        <v>200</v>
      </c>
      <c r="G125" s="43">
        <v>0.35</v>
      </c>
      <c r="H125" s="43">
        <v>0.09</v>
      </c>
      <c r="I125" s="43">
        <v>24.36</v>
      </c>
      <c r="J125" s="43">
        <v>101.7</v>
      </c>
      <c r="K125" s="44" t="s">
        <v>50</v>
      </c>
      <c r="L125" s="43">
        <v>14</v>
      </c>
    </row>
    <row r="126" spans="1:12" ht="15" x14ac:dyDescent="0.25">
      <c r="A126" s="23"/>
      <c r="B126" s="15"/>
      <c r="C126" s="11"/>
      <c r="D126" s="7" t="s">
        <v>30</v>
      </c>
      <c r="E126" s="42" t="s">
        <v>51</v>
      </c>
      <c r="F126" s="62">
        <v>50</v>
      </c>
      <c r="G126" s="43">
        <v>5.35</v>
      </c>
      <c r="H126" s="43">
        <v>2.25</v>
      </c>
      <c r="I126" s="43">
        <v>26.75</v>
      </c>
      <c r="J126" s="43">
        <v>142</v>
      </c>
      <c r="K126" s="44" t="s">
        <v>52</v>
      </c>
      <c r="L126" s="43">
        <v>3</v>
      </c>
    </row>
    <row r="127" spans="1:12" ht="15" x14ac:dyDescent="0.25">
      <c r="A127" s="23"/>
      <c r="B127" s="15"/>
      <c r="C127" s="11"/>
      <c r="D127" s="7" t="s">
        <v>31</v>
      </c>
      <c r="E127" s="42" t="s">
        <v>53</v>
      </c>
      <c r="F127" s="62">
        <v>25</v>
      </c>
      <c r="G127" s="43">
        <v>2.13</v>
      </c>
      <c r="H127" s="43">
        <v>0.83</v>
      </c>
      <c r="I127" s="43">
        <v>12.13</v>
      </c>
      <c r="J127" s="43">
        <v>67.25</v>
      </c>
      <c r="K127" s="44" t="s">
        <v>54</v>
      </c>
      <c r="L127" s="43">
        <v>3</v>
      </c>
    </row>
    <row r="128" spans="1:12" ht="15" x14ac:dyDescent="0.25">
      <c r="A128" s="23"/>
      <c r="B128" s="15"/>
      <c r="C128" s="11"/>
      <c r="D128" s="7" t="s">
        <v>23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23"/>
      <c r="B129" s="15"/>
      <c r="C129" s="11"/>
      <c r="D129" s="6"/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23"/>
      <c r="B130" s="15"/>
      <c r="C130" s="11"/>
      <c r="D130" s="6"/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24"/>
      <c r="B131" s="17"/>
      <c r="C131" s="8"/>
      <c r="D131" s="18" t="s">
        <v>32</v>
      </c>
      <c r="E131" s="9"/>
      <c r="F131" s="19">
        <f>SUM(F121:F130)</f>
        <v>555</v>
      </c>
      <c r="G131" s="19">
        <f t="shared" ref="G131:J131" si="53">SUM(G121:G130)</f>
        <v>28.279999999999998</v>
      </c>
      <c r="H131" s="19">
        <f t="shared" si="53"/>
        <v>49.31</v>
      </c>
      <c r="I131" s="19">
        <f t="shared" si="53"/>
        <v>128.35</v>
      </c>
      <c r="J131" s="19">
        <f t="shared" si="53"/>
        <v>987.44</v>
      </c>
      <c r="K131" s="25"/>
      <c r="L131" s="19">
        <f t="shared" ref="L131" si="54">SUM(L121:L130)</f>
        <v>128.56</v>
      </c>
    </row>
    <row r="132" spans="1:12" ht="15" x14ac:dyDescent="0.25">
      <c r="A132" s="26">
        <f>A121</f>
        <v>2</v>
      </c>
      <c r="B132" s="13">
        <f>B121</f>
        <v>1</v>
      </c>
      <c r="C132" s="10" t="s">
        <v>24</v>
      </c>
      <c r="D132" s="7" t="s">
        <v>25</v>
      </c>
      <c r="E132" s="42" t="s">
        <v>62</v>
      </c>
      <c r="F132" s="62">
        <v>30</v>
      </c>
      <c r="G132" s="43">
        <v>0.33</v>
      </c>
      <c r="H132" s="43">
        <v>0.06</v>
      </c>
      <c r="I132" s="43">
        <v>4.13</v>
      </c>
      <c r="J132" s="43">
        <v>37.14</v>
      </c>
      <c r="K132" s="44" t="s">
        <v>63</v>
      </c>
      <c r="L132" s="43">
        <v>29.28</v>
      </c>
    </row>
    <row r="133" spans="1:12" ht="15" x14ac:dyDescent="0.25">
      <c r="A133" s="23"/>
      <c r="B133" s="15"/>
      <c r="C133" s="11"/>
      <c r="D133" s="7" t="s">
        <v>26</v>
      </c>
      <c r="E133" s="42" t="s">
        <v>94</v>
      </c>
      <c r="F133" s="62">
        <v>250</v>
      </c>
      <c r="G133" s="43">
        <v>1.9</v>
      </c>
      <c r="H133" s="43">
        <v>6.23</v>
      </c>
      <c r="I133" s="43">
        <v>9.14</v>
      </c>
      <c r="J133" s="43">
        <v>132.5</v>
      </c>
      <c r="K133" s="44" t="s">
        <v>95</v>
      </c>
      <c r="L133" s="43">
        <v>35</v>
      </c>
    </row>
    <row r="134" spans="1:12" ht="15" x14ac:dyDescent="0.25">
      <c r="A134" s="23"/>
      <c r="B134" s="15"/>
      <c r="C134" s="11"/>
      <c r="D134" s="7" t="s">
        <v>27</v>
      </c>
      <c r="E134" s="42" t="s">
        <v>92</v>
      </c>
      <c r="F134" s="62">
        <v>250</v>
      </c>
      <c r="G134" s="43">
        <v>20.12</v>
      </c>
      <c r="H134" s="43">
        <v>46.08</v>
      </c>
      <c r="I134" s="43">
        <v>60.98</v>
      </c>
      <c r="J134" s="43">
        <v>639.35</v>
      </c>
      <c r="K134" s="44" t="s">
        <v>93</v>
      </c>
      <c r="L134" s="43">
        <v>102.56</v>
      </c>
    </row>
    <row r="135" spans="1:12" ht="15" x14ac:dyDescent="0.25">
      <c r="A135" s="23"/>
      <c r="B135" s="15"/>
      <c r="C135" s="11"/>
      <c r="D135" s="7" t="s">
        <v>28</v>
      </c>
      <c r="E135" s="42"/>
      <c r="F135" s="62"/>
      <c r="G135" s="43"/>
      <c r="H135" s="43"/>
      <c r="I135" s="43"/>
      <c r="J135" s="43"/>
      <c r="K135" s="44"/>
      <c r="L135" s="43"/>
    </row>
    <row r="136" spans="1:12" ht="15" x14ac:dyDescent="0.25">
      <c r="A136" s="23"/>
      <c r="B136" s="15"/>
      <c r="C136" s="11"/>
      <c r="D136" s="7"/>
      <c r="E136" s="42"/>
      <c r="F136" s="62"/>
      <c r="G136" s="43"/>
      <c r="H136" s="43"/>
      <c r="I136" s="43"/>
      <c r="J136" s="43"/>
      <c r="K136" s="44"/>
      <c r="L136" s="43"/>
    </row>
    <row r="137" spans="1:12" ht="15" x14ac:dyDescent="0.25">
      <c r="A137" s="23"/>
      <c r="B137" s="15"/>
      <c r="C137" s="11"/>
      <c r="D137" s="7" t="s">
        <v>29</v>
      </c>
      <c r="E137" s="42" t="s">
        <v>49</v>
      </c>
      <c r="F137" s="62">
        <v>200</v>
      </c>
      <c r="G137" s="43">
        <v>0.35</v>
      </c>
      <c r="H137" s="43">
        <v>0.09</v>
      </c>
      <c r="I137" s="43">
        <v>24.36</v>
      </c>
      <c r="J137" s="43">
        <v>101.7</v>
      </c>
      <c r="K137" s="44" t="s">
        <v>50</v>
      </c>
      <c r="L137" s="43">
        <v>18</v>
      </c>
    </row>
    <row r="138" spans="1:12" ht="15" x14ac:dyDescent="0.25">
      <c r="A138" s="23"/>
      <c r="B138" s="15"/>
      <c r="C138" s="11"/>
      <c r="D138" s="7" t="s">
        <v>30</v>
      </c>
      <c r="E138" s="42" t="s">
        <v>51</v>
      </c>
      <c r="F138" s="62">
        <v>50</v>
      </c>
      <c r="G138" s="43">
        <v>5.35</v>
      </c>
      <c r="H138" s="43">
        <v>2.25</v>
      </c>
      <c r="I138" s="43">
        <v>26.75</v>
      </c>
      <c r="J138" s="43">
        <v>142</v>
      </c>
      <c r="K138" s="44" t="s">
        <v>52</v>
      </c>
      <c r="L138" s="43">
        <v>4</v>
      </c>
    </row>
    <row r="139" spans="1:12" ht="15" x14ac:dyDescent="0.25">
      <c r="A139" s="23"/>
      <c r="B139" s="15"/>
      <c r="C139" s="11"/>
      <c r="D139" s="7" t="s">
        <v>31</v>
      </c>
      <c r="E139" s="42" t="s">
        <v>53</v>
      </c>
      <c r="F139" s="62">
        <v>25</v>
      </c>
      <c r="G139" s="43">
        <v>2.13</v>
      </c>
      <c r="H139" s="43">
        <v>0.83</v>
      </c>
      <c r="I139" s="43">
        <v>12.13</v>
      </c>
      <c r="J139" s="43">
        <v>67.25</v>
      </c>
      <c r="K139" s="44" t="s">
        <v>54</v>
      </c>
      <c r="L139" s="43">
        <v>4</v>
      </c>
    </row>
    <row r="140" spans="1:12" ht="15" x14ac:dyDescent="0.25">
      <c r="A140" s="23"/>
      <c r="B140" s="15"/>
      <c r="C140" s="11"/>
      <c r="D140" s="6"/>
      <c r="E140" s="42"/>
      <c r="F140" s="62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6"/>
      <c r="E141" s="42"/>
      <c r="F141" s="43"/>
      <c r="G141" s="43"/>
      <c r="H141" s="43"/>
      <c r="I141" s="43"/>
      <c r="J141" s="43"/>
      <c r="K141" s="44"/>
      <c r="L141" s="43"/>
    </row>
    <row r="142" spans="1:12" ht="15" x14ac:dyDescent="0.25">
      <c r="A142" s="24"/>
      <c r="B142" s="17"/>
      <c r="C142" s="8"/>
      <c r="D142" s="18" t="s">
        <v>32</v>
      </c>
      <c r="E142" s="9"/>
      <c r="F142" s="19">
        <f>SUM(F132:F141)</f>
        <v>805</v>
      </c>
      <c r="G142" s="19">
        <f t="shared" ref="G142:J142" si="55">SUM(G132:G141)</f>
        <v>30.180000000000003</v>
      </c>
      <c r="H142" s="19">
        <f t="shared" si="55"/>
        <v>55.54</v>
      </c>
      <c r="I142" s="19">
        <f t="shared" si="55"/>
        <v>137.49</v>
      </c>
      <c r="J142" s="19">
        <f t="shared" si="55"/>
        <v>1119.94</v>
      </c>
      <c r="K142" s="25"/>
      <c r="L142" s="19">
        <f t="shared" ref="L142" si="56">SUM(L132:L141)</f>
        <v>192.84</v>
      </c>
    </row>
    <row r="143" spans="1:12" ht="15" x14ac:dyDescent="0.2">
      <c r="A143" s="29">
        <f>A121</f>
        <v>2</v>
      </c>
      <c r="B143" s="30">
        <f>B121</f>
        <v>1</v>
      </c>
      <c r="C143" s="80" t="s">
        <v>4</v>
      </c>
      <c r="D143" s="81"/>
      <c r="E143" s="31"/>
      <c r="F143" s="32">
        <f>F131+F142</f>
        <v>1360</v>
      </c>
      <c r="G143" s="32">
        <f t="shared" ref="G143" si="57">G131+G142</f>
        <v>58.46</v>
      </c>
      <c r="H143" s="32">
        <f t="shared" ref="H143" si="58">H131+H142</f>
        <v>104.85</v>
      </c>
      <c r="I143" s="32">
        <f t="shared" ref="I143" si="59">I131+I142</f>
        <v>265.84000000000003</v>
      </c>
      <c r="J143" s="32">
        <f t="shared" ref="J143:L143" si="60">J131+J142</f>
        <v>2107.38</v>
      </c>
      <c r="K143" s="32"/>
      <c r="L143" s="32">
        <f t="shared" si="60"/>
        <v>321.39999999999998</v>
      </c>
    </row>
    <row r="144" spans="1:12" ht="15" x14ac:dyDescent="0.25">
      <c r="A144" s="14">
        <v>2</v>
      </c>
      <c r="B144" s="15">
        <v>2</v>
      </c>
      <c r="C144" s="22" t="s">
        <v>19</v>
      </c>
      <c r="D144" s="5" t="s">
        <v>20</v>
      </c>
      <c r="E144" s="39" t="s">
        <v>96</v>
      </c>
      <c r="F144" s="60">
        <v>100</v>
      </c>
      <c r="G144" s="40">
        <v>0.91</v>
      </c>
      <c r="H144" s="40">
        <v>10.06</v>
      </c>
      <c r="I144" s="40">
        <v>7.2</v>
      </c>
      <c r="J144" s="40">
        <v>122.18</v>
      </c>
      <c r="K144" s="41" t="s">
        <v>97</v>
      </c>
      <c r="L144" s="40">
        <v>87.29</v>
      </c>
    </row>
    <row r="145" spans="1:12" ht="15" x14ac:dyDescent="0.25">
      <c r="A145" s="14"/>
      <c r="B145" s="15"/>
      <c r="C145" s="11"/>
      <c r="D145" s="8"/>
      <c r="E145" s="52" t="s">
        <v>86</v>
      </c>
      <c r="F145" s="61">
        <v>180</v>
      </c>
      <c r="G145" s="53">
        <v>11.19</v>
      </c>
      <c r="H145" s="53">
        <v>7.14</v>
      </c>
      <c r="I145" s="53">
        <v>58.35</v>
      </c>
      <c r="J145" s="53">
        <v>341.52</v>
      </c>
      <c r="K145" s="54" t="s">
        <v>87</v>
      </c>
      <c r="L145" s="53">
        <v>18.78</v>
      </c>
    </row>
    <row r="146" spans="1:12" ht="15" x14ac:dyDescent="0.25">
      <c r="A146" s="14"/>
      <c r="B146" s="15"/>
      <c r="C146" s="11"/>
      <c r="D146" s="8"/>
      <c r="E146" s="52"/>
      <c r="F146" s="61"/>
      <c r="G146" s="53"/>
      <c r="H146" s="53"/>
      <c r="I146" s="53"/>
      <c r="J146" s="53"/>
      <c r="K146" s="54"/>
      <c r="L146" s="53"/>
    </row>
    <row r="147" spans="1:12" ht="15" x14ac:dyDescent="0.25">
      <c r="A147" s="14"/>
      <c r="B147" s="15"/>
      <c r="C147" s="11"/>
      <c r="D147" s="6"/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14"/>
      <c r="B148" s="15"/>
      <c r="C148" s="11"/>
      <c r="D148" s="7" t="s">
        <v>21</v>
      </c>
      <c r="E148" s="42" t="s">
        <v>98</v>
      </c>
      <c r="F148" s="62">
        <v>200</v>
      </c>
      <c r="G148" s="43">
        <v>0.24</v>
      </c>
      <c r="H148" s="43">
        <v>0.1</v>
      </c>
      <c r="I148" s="43">
        <v>27.7</v>
      </c>
      <c r="J148" s="43">
        <v>114.3</v>
      </c>
      <c r="K148" s="44" t="s">
        <v>99</v>
      </c>
      <c r="L148" s="43">
        <v>14.49</v>
      </c>
    </row>
    <row r="149" spans="1:12" ht="15" x14ac:dyDescent="0.25">
      <c r="A149" s="14"/>
      <c r="B149" s="15"/>
      <c r="C149" s="11"/>
      <c r="D149" s="7" t="s">
        <v>30</v>
      </c>
      <c r="E149" s="42" t="s">
        <v>51</v>
      </c>
      <c r="F149" s="62">
        <v>50</v>
      </c>
      <c r="G149" s="43">
        <v>5.35</v>
      </c>
      <c r="H149" s="43">
        <v>2.25</v>
      </c>
      <c r="I149" s="43">
        <v>26.75</v>
      </c>
      <c r="J149" s="43">
        <v>142</v>
      </c>
      <c r="K149" s="44" t="s">
        <v>52</v>
      </c>
      <c r="L149" s="43">
        <v>4</v>
      </c>
    </row>
    <row r="150" spans="1:12" ht="15" x14ac:dyDescent="0.25">
      <c r="A150" s="14"/>
      <c r="B150" s="15"/>
      <c r="C150" s="11"/>
      <c r="D150" s="7" t="s">
        <v>31</v>
      </c>
      <c r="E150" s="42" t="s">
        <v>53</v>
      </c>
      <c r="F150" s="62">
        <v>25</v>
      </c>
      <c r="G150" s="43">
        <v>2.13</v>
      </c>
      <c r="H150" s="43">
        <v>0.83</v>
      </c>
      <c r="I150" s="43">
        <v>12.13</v>
      </c>
      <c r="J150" s="43">
        <v>67.25</v>
      </c>
      <c r="K150" s="44" t="s">
        <v>54</v>
      </c>
      <c r="L150" s="43">
        <v>4</v>
      </c>
    </row>
    <row r="151" spans="1:12" ht="15" x14ac:dyDescent="0.25">
      <c r="A151" s="14"/>
      <c r="B151" s="15"/>
      <c r="C151" s="11"/>
      <c r="D151" s="7" t="s">
        <v>23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14"/>
      <c r="B152" s="15"/>
      <c r="C152" s="11"/>
      <c r="D152" s="6"/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14"/>
      <c r="B153" s="15"/>
      <c r="C153" s="11"/>
      <c r="D153" s="6"/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16"/>
      <c r="B154" s="17"/>
      <c r="C154" s="8"/>
      <c r="D154" s="18" t="s">
        <v>32</v>
      </c>
      <c r="E154" s="9"/>
      <c r="F154" s="19">
        <f>SUM(F144:F153)</f>
        <v>555</v>
      </c>
      <c r="G154" s="19">
        <f t="shared" ref="G154:J154" si="61">SUM(G144:G153)</f>
        <v>19.819999999999997</v>
      </c>
      <c r="H154" s="19">
        <f t="shared" si="61"/>
        <v>20.38</v>
      </c>
      <c r="I154" s="19">
        <f t="shared" si="61"/>
        <v>132.13</v>
      </c>
      <c r="J154" s="19">
        <f t="shared" si="61"/>
        <v>787.25</v>
      </c>
      <c r="K154" s="25"/>
      <c r="L154" s="19">
        <f t="shared" ref="L154" si="62">SUM(L144:L153)</f>
        <v>128.56</v>
      </c>
    </row>
    <row r="155" spans="1:12" ht="15" x14ac:dyDescent="0.25">
      <c r="A155" s="13">
        <f>A144</f>
        <v>2</v>
      </c>
      <c r="B155" s="13">
        <f>B144</f>
        <v>2</v>
      </c>
      <c r="C155" s="10" t="s">
        <v>24</v>
      </c>
      <c r="D155" s="7" t="s">
        <v>25</v>
      </c>
      <c r="E155" s="42"/>
      <c r="F155" s="62"/>
      <c r="G155" s="43"/>
      <c r="H155" s="43"/>
      <c r="I155" s="43"/>
      <c r="J155" s="43"/>
      <c r="K155" s="44"/>
      <c r="L155" s="43"/>
    </row>
    <row r="156" spans="1:12" ht="15" x14ac:dyDescent="0.25">
      <c r="A156" s="14"/>
      <c r="B156" s="15"/>
      <c r="C156" s="11"/>
      <c r="D156" s="7" t="s">
        <v>26</v>
      </c>
      <c r="E156" s="42" t="s">
        <v>41</v>
      </c>
      <c r="F156" s="62">
        <v>250</v>
      </c>
      <c r="G156" s="43">
        <v>5.88</v>
      </c>
      <c r="H156" s="43">
        <v>5.54</v>
      </c>
      <c r="I156" s="43">
        <v>21.48</v>
      </c>
      <c r="J156" s="43">
        <v>166.64</v>
      </c>
      <c r="K156" s="44" t="s">
        <v>42</v>
      </c>
      <c r="L156" s="43">
        <v>43</v>
      </c>
    </row>
    <row r="157" spans="1:12" ht="15" x14ac:dyDescent="0.25">
      <c r="A157" s="14"/>
      <c r="B157" s="15"/>
      <c r="C157" s="11"/>
      <c r="D157" s="7"/>
      <c r="E157" s="42" t="s">
        <v>43</v>
      </c>
      <c r="F157" s="62">
        <v>10</v>
      </c>
      <c r="G157" s="43">
        <v>1.3</v>
      </c>
      <c r="H157" s="43">
        <v>0.16</v>
      </c>
      <c r="I157" s="43">
        <v>7.81</v>
      </c>
      <c r="J157" s="43">
        <v>40</v>
      </c>
      <c r="K157" s="44" t="s">
        <v>44</v>
      </c>
      <c r="L157" s="43">
        <v>2.2799999999999998</v>
      </c>
    </row>
    <row r="158" spans="1:12" ht="15" x14ac:dyDescent="0.25">
      <c r="A158" s="14"/>
      <c r="B158" s="15"/>
      <c r="C158" s="11"/>
      <c r="D158" s="7" t="s">
        <v>27</v>
      </c>
      <c r="E158" s="42" t="s">
        <v>96</v>
      </c>
      <c r="F158" s="62">
        <v>100</v>
      </c>
      <c r="G158" s="43">
        <v>0.91</v>
      </c>
      <c r="H158" s="43">
        <v>10.06</v>
      </c>
      <c r="I158" s="43">
        <v>7.2</v>
      </c>
      <c r="J158" s="43">
        <v>122.18</v>
      </c>
      <c r="K158" s="44" t="s">
        <v>97</v>
      </c>
      <c r="L158" s="43">
        <v>83.52</v>
      </c>
    </row>
    <row r="159" spans="1:12" ht="15" x14ac:dyDescent="0.25">
      <c r="A159" s="14"/>
      <c r="B159" s="15"/>
      <c r="C159" s="11"/>
      <c r="D159" s="7" t="s">
        <v>28</v>
      </c>
      <c r="E159" s="42" t="s">
        <v>86</v>
      </c>
      <c r="F159" s="62">
        <v>180</v>
      </c>
      <c r="G159" s="43">
        <v>11.19</v>
      </c>
      <c r="H159" s="43">
        <v>7.14</v>
      </c>
      <c r="I159" s="43">
        <v>58.35</v>
      </c>
      <c r="J159" s="43">
        <v>341.52</v>
      </c>
      <c r="K159" s="44" t="s">
        <v>87</v>
      </c>
      <c r="L159" s="43">
        <v>38.04</v>
      </c>
    </row>
    <row r="160" spans="1:12" ht="15" x14ac:dyDescent="0.25">
      <c r="A160" s="14"/>
      <c r="B160" s="15"/>
      <c r="C160" s="11"/>
      <c r="D160" s="7" t="s">
        <v>29</v>
      </c>
      <c r="E160" s="42" t="s">
        <v>98</v>
      </c>
      <c r="F160" s="62">
        <v>200</v>
      </c>
      <c r="G160" s="43">
        <v>0.24</v>
      </c>
      <c r="H160" s="43">
        <v>0.1</v>
      </c>
      <c r="I160" s="43">
        <v>27.7</v>
      </c>
      <c r="J160" s="43">
        <v>114.3</v>
      </c>
      <c r="K160" s="44" t="s">
        <v>99</v>
      </c>
      <c r="L160" s="43">
        <v>18</v>
      </c>
    </row>
    <row r="161" spans="1:12" ht="15" x14ac:dyDescent="0.25">
      <c r="A161" s="14"/>
      <c r="B161" s="15"/>
      <c r="C161" s="11"/>
      <c r="D161" s="7" t="s">
        <v>30</v>
      </c>
      <c r="E161" s="42" t="s">
        <v>51</v>
      </c>
      <c r="F161" s="62">
        <v>50</v>
      </c>
      <c r="G161" s="43">
        <v>5.35</v>
      </c>
      <c r="H161" s="43">
        <v>2.25</v>
      </c>
      <c r="I161" s="43">
        <v>26.75</v>
      </c>
      <c r="J161" s="43">
        <v>142</v>
      </c>
      <c r="K161" s="44" t="s">
        <v>52</v>
      </c>
      <c r="L161" s="43">
        <v>4</v>
      </c>
    </row>
    <row r="162" spans="1:12" ht="15" x14ac:dyDescent="0.25">
      <c r="A162" s="14"/>
      <c r="B162" s="15"/>
      <c r="C162" s="11"/>
      <c r="D162" s="7" t="s">
        <v>31</v>
      </c>
      <c r="E162" s="42" t="s">
        <v>53</v>
      </c>
      <c r="F162" s="62">
        <v>25</v>
      </c>
      <c r="G162" s="43">
        <v>2.13</v>
      </c>
      <c r="H162" s="43">
        <v>0.83</v>
      </c>
      <c r="I162" s="43">
        <v>12.13</v>
      </c>
      <c r="J162" s="43">
        <v>67.25</v>
      </c>
      <c r="K162" s="44" t="s">
        <v>54</v>
      </c>
      <c r="L162" s="43">
        <v>4</v>
      </c>
    </row>
    <row r="163" spans="1:12" ht="15" x14ac:dyDescent="0.25">
      <c r="A163" s="14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14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16"/>
      <c r="B165" s="17"/>
      <c r="C165" s="8"/>
      <c r="D165" s="18" t="s">
        <v>32</v>
      </c>
      <c r="E165" s="9"/>
      <c r="F165" s="19">
        <f>SUM(F155:F164)</f>
        <v>815</v>
      </c>
      <c r="G165" s="19">
        <f t="shared" ref="G165:J165" si="63">SUM(G155:G164)</f>
        <v>26.999999999999996</v>
      </c>
      <c r="H165" s="19">
        <f t="shared" si="63"/>
        <v>26.080000000000002</v>
      </c>
      <c r="I165" s="19">
        <f t="shared" si="63"/>
        <v>161.42000000000002</v>
      </c>
      <c r="J165" s="19">
        <f t="shared" si="63"/>
        <v>993.88999999999987</v>
      </c>
      <c r="K165" s="25"/>
      <c r="L165" s="19">
        <f t="shared" ref="L165" si="64">SUM(L155:L164)</f>
        <v>192.84</v>
      </c>
    </row>
    <row r="166" spans="1:12" ht="15" x14ac:dyDescent="0.2">
      <c r="A166" s="33">
        <f>A144</f>
        <v>2</v>
      </c>
      <c r="B166" s="33">
        <f>B144</f>
        <v>2</v>
      </c>
      <c r="C166" s="80" t="s">
        <v>4</v>
      </c>
      <c r="D166" s="81"/>
      <c r="E166" s="31"/>
      <c r="F166" s="32">
        <f>F154+F165</f>
        <v>1370</v>
      </c>
      <c r="G166" s="32">
        <f t="shared" ref="G166" si="65">G154+G165</f>
        <v>46.819999999999993</v>
      </c>
      <c r="H166" s="32">
        <f t="shared" ref="H166" si="66">H154+H165</f>
        <v>46.46</v>
      </c>
      <c r="I166" s="32">
        <f t="shared" ref="I166" si="67">I154+I165</f>
        <v>293.55</v>
      </c>
      <c r="J166" s="32">
        <f t="shared" ref="J166:L166" si="68">J154+J165</f>
        <v>1781.1399999999999</v>
      </c>
      <c r="K166" s="32"/>
      <c r="L166" s="32">
        <f t="shared" si="68"/>
        <v>321.39999999999998</v>
      </c>
    </row>
    <row r="167" spans="1:12" ht="15" x14ac:dyDescent="0.25">
      <c r="A167" s="20">
        <v>2</v>
      </c>
      <c r="B167" s="21">
        <v>3</v>
      </c>
      <c r="C167" s="22" t="s">
        <v>19</v>
      </c>
      <c r="D167" s="5" t="s">
        <v>20</v>
      </c>
      <c r="E167" s="39" t="s">
        <v>100</v>
      </c>
      <c r="F167" s="60">
        <v>90</v>
      </c>
      <c r="G167" s="40">
        <v>23</v>
      </c>
      <c r="H167" s="40">
        <v>7.79</v>
      </c>
      <c r="I167" s="40">
        <v>1.73</v>
      </c>
      <c r="J167" s="40">
        <v>168.98</v>
      </c>
      <c r="K167" s="41" t="s">
        <v>101</v>
      </c>
      <c r="L167" s="40">
        <v>74.52</v>
      </c>
    </row>
    <row r="168" spans="1:12" ht="15" x14ac:dyDescent="0.25">
      <c r="A168" s="23"/>
      <c r="B168" s="15"/>
      <c r="C168" s="11"/>
      <c r="D168" s="8"/>
      <c r="E168" s="52" t="s">
        <v>68</v>
      </c>
      <c r="F168" s="61">
        <v>20</v>
      </c>
      <c r="G168" s="53">
        <v>0.12</v>
      </c>
      <c r="H168" s="53">
        <v>0.66</v>
      </c>
      <c r="I168" s="53">
        <v>1.1599999999999999</v>
      </c>
      <c r="J168" s="53">
        <v>11.12</v>
      </c>
      <c r="K168" s="54" t="s">
        <v>69</v>
      </c>
      <c r="L168" s="53">
        <v>2.04</v>
      </c>
    </row>
    <row r="169" spans="1:12" ht="15" x14ac:dyDescent="0.25">
      <c r="A169" s="23"/>
      <c r="B169" s="15"/>
      <c r="C169" s="11"/>
      <c r="D169" s="6"/>
      <c r="E169" s="42" t="s">
        <v>102</v>
      </c>
      <c r="F169" s="62">
        <v>180</v>
      </c>
      <c r="G169" s="43">
        <v>3.96</v>
      </c>
      <c r="H169" s="43">
        <v>6.73</v>
      </c>
      <c r="I169" s="43">
        <v>32.270000000000003</v>
      </c>
      <c r="J169" s="43">
        <v>205.86</v>
      </c>
      <c r="K169" s="44" t="s">
        <v>103</v>
      </c>
      <c r="L169" s="43">
        <v>26</v>
      </c>
    </row>
    <row r="170" spans="1:12" ht="15" x14ac:dyDescent="0.25">
      <c r="A170" s="23"/>
      <c r="B170" s="15"/>
      <c r="C170" s="11"/>
      <c r="D170" s="7" t="s">
        <v>21</v>
      </c>
      <c r="E170" s="42" t="s">
        <v>105</v>
      </c>
      <c r="F170" s="62">
        <v>200</v>
      </c>
      <c r="G170" s="43">
        <v>0.06</v>
      </c>
      <c r="H170" s="43">
        <v>0.01</v>
      </c>
      <c r="I170" s="43">
        <v>15.16</v>
      </c>
      <c r="J170" s="43">
        <v>59.85</v>
      </c>
      <c r="K170" s="44" t="s">
        <v>104</v>
      </c>
      <c r="L170" s="43">
        <v>18</v>
      </c>
    </row>
    <row r="171" spans="1:12" ht="15.75" customHeight="1" x14ac:dyDescent="0.25">
      <c r="A171" s="23"/>
      <c r="B171" s="15"/>
      <c r="C171" s="11"/>
      <c r="D171" s="7" t="s">
        <v>30</v>
      </c>
      <c r="E171" s="42" t="s">
        <v>51</v>
      </c>
      <c r="F171" s="62">
        <v>50</v>
      </c>
      <c r="G171" s="43">
        <v>5.35</v>
      </c>
      <c r="H171" s="43">
        <v>2.25</v>
      </c>
      <c r="I171" s="43">
        <v>26.75</v>
      </c>
      <c r="J171" s="43">
        <v>142</v>
      </c>
      <c r="K171" s="44" t="s">
        <v>52</v>
      </c>
      <c r="L171" s="43">
        <v>4</v>
      </c>
    </row>
    <row r="172" spans="1:12" ht="15.75" customHeight="1" x14ac:dyDescent="0.25">
      <c r="A172" s="23"/>
      <c r="B172" s="15"/>
      <c r="C172" s="11"/>
      <c r="D172" s="7" t="s">
        <v>31</v>
      </c>
      <c r="E172" s="42" t="s">
        <v>53</v>
      </c>
      <c r="F172" s="62">
        <v>25</v>
      </c>
      <c r="G172" s="43">
        <v>2.13</v>
      </c>
      <c r="H172" s="43">
        <v>0.83</v>
      </c>
      <c r="I172" s="43">
        <v>12.13</v>
      </c>
      <c r="J172" s="43">
        <v>67.25</v>
      </c>
      <c r="K172" s="44" t="s">
        <v>54</v>
      </c>
      <c r="L172" s="43">
        <v>4</v>
      </c>
    </row>
    <row r="173" spans="1:12" ht="15" x14ac:dyDescent="0.25">
      <c r="A173" s="23"/>
      <c r="B173" s="15"/>
      <c r="C173" s="11"/>
      <c r="D173" s="7" t="s">
        <v>23</v>
      </c>
      <c r="E173" s="42"/>
      <c r="F173" s="62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3"/>
      <c r="B175" s="15"/>
      <c r="C175" s="11"/>
      <c r="D175" s="6"/>
      <c r="E175" s="42"/>
      <c r="F175" s="43"/>
      <c r="G175" s="43"/>
      <c r="H175" s="43"/>
      <c r="I175" s="43"/>
      <c r="J175" s="43"/>
      <c r="K175" s="44"/>
      <c r="L175" s="43"/>
    </row>
    <row r="176" spans="1:12" ht="15" x14ac:dyDescent="0.25">
      <c r="A176" s="24"/>
      <c r="B176" s="17"/>
      <c r="C176" s="8"/>
      <c r="D176" s="18" t="s">
        <v>32</v>
      </c>
      <c r="E176" s="9"/>
      <c r="F176" s="19">
        <f>SUM(F167:F175)</f>
        <v>565</v>
      </c>
      <c r="G176" s="19">
        <f t="shared" ref="G176:J176" si="69">SUM(G167:G175)</f>
        <v>34.620000000000005</v>
      </c>
      <c r="H176" s="19">
        <f t="shared" si="69"/>
        <v>18.269999999999996</v>
      </c>
      <c r="I176" s="19">
        <f t="shared" si="69"/>
        <v>89.2</v>
      </c>
      <c r="J176" s="19">
        <f t="shared" si="69"/>
        <v>655.06000000000006</v>
      </c>
      <c r="K176" s="25"/>
      <c r="L176" s="19">
        <f t="shared" ref="L176" si="70">SUM(L167:L175)</f>
        <v>128.56</v>
      </c>
    </row>
    <row r="177" spans="1:12" ht="15" x14ac:dyDescent="0.25">
      <c r="A177" s="26">
        <f>A167</f>
        <v>2</v>
      </c>
      <c r="B177" s="13">
        <f>B167</f>
        <v>3</v>
      </c>
      <c r="C177" s="10" t="s">
        <v>24</v>
      </c>
      <c r="D177" s="7" t="s">
        <v>25</v>
      </c>
      <c r="E177" s="42"/>
      <c r="F177" s="62"/>
      <c r="G177" s="43"/>
      <c r="H177" s="43"/>
      <c r="I177" s="43"/>
      <c r="J177" s="43"/>
      <c r="K177" s="44"/>
      <c r="L177" s="43"/>
    </row>
    <row r="178" spans="1:12" ht="15" x14ac:dyDescent="0.25">
      <c r="A178" s="23"/>
      <c r="B178" s="15"/>
      <c r="C178" s="11"/>
      <c r="D178" s="7" t="s">
        <v>26</v>
      </c>
      <c r="E178" s="42" t="s">
        <v>106</v>
      </c>
      <c r="F178" s="62">
        <v>250</v>
      </c>
      <c r="G178" s="43">
        <v>2.7</v>
      </c>
      <c r="H178" s="43">
        <v>6.38</v>
      </c>
      <c r="I178" s="43">
        <v>17.8</v>
      </c>
      <c r="J178" s="43">
        <v>139.15</v>
      </c>
      <c r="K178" s="44" t="s">
        <v>107</v>
      </c>
      <c r="L178" s="43">
        <v>45.28</v>
      </c>
    </row>
    <row r="179" spans="1:12" ht="15" x14ac:dyDescent="0.25">
      <c r="A179" s="23"/>
      <c r="B179" s="15"/>
      <c r="C179" s="11"/>
      <c r="D179" s="7"/>
      <c r="E179" s="42"/>
      <c r="F179" s="62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27</v>
      </c>
      <c r="E180" s="42" t="s">
        <v>100</v>
      </c>
      <c r="F180" s="62">
        <v>90</v>
      </c>
      <c r="G180" s="43">
        <v>23</v>
      </c>
      <c r="H180" s="43">
        <v>7.79</v>
      </c>
      <c r="I180" s="43">
        <v>1.73</v>
      </c>
      <c r="J180" s="43">
        <v>168.98</v>
      </c>
      <c r="K180" s="44" t="s">
        <v>101</v>
      </c>
      <c r="L180" s="43">
        <v>80</v>
      </c>
    </row>
    <row r="181" spans="1:12" ht="15" x14ac:dyDescent="0.25">
      <c r="A181" s="23"/>
      <c r="B181" s="15"/>
      <c r="C181" s="11"/>
      <c r="D181" s="7" t="s">
        <v>28</v>
      </c>
      <c r="E181" s="42" t="s">
        <v>102</v>
      </c>
      <c r="F181" s="62">
        <v>180</v>
      </c>
      <c r="G181" s="43">
        <v>3.96</v>
      </c>
      <c r="H181" s="43">
        <v>6.73</v>
      </c>
      <c r="I181" s="43">
        <v>32.270000000000003</v>
      </c>
      <c r="J181" s="43">
        <v>205.86</v>
      </c>
      <c r="K181" s="44" t="s">
        <v>103</v>
      </c>
      <c r="L181" s="43">
        <v>38.04</v>
      </c>
    </row>
    <row r="182" spans="1:12" ht="15" x14ac:dyDescent="0.25">
      <c r="A182" s="23"/>
      <c r="B182" s="15"/>
      <c r="C182" s="11"/>
      <c r="D182" s="7"/>
      <c r="E182" s="42" t="s">
        <v>68</v>
      </c>
      <c r="F182" s="62">
        <v>20</v>
      </c>
      <c r="G182" s="43">
        <v>0.12</v>
      </c>
      <c r="H182" s="43">
        <v>0.66</v>
      </c>
      <c r="I182" s="43">
        <v>1.1599999999999999</v>
      </c>
      <c r="J182" s="43">
        <v>11.12</v>
      </c>
      <c r="K182" s="44" t="s">
        <v>69</v>
      </c>
      <c r="L182" s="43">
        <v>3.52</v>
      </c>
    </row>
    <row r="183" spans="1:12" ht="15" x14ac:dyDescent="0.25">
      <c r="A183" s="23"/>
      <c r="B183" s="15"/>
      <c r="C183" s="11"/>
      <c r="D183" s="7" t="s">
        <v>29</v>
      </c>
      <c r="E183" s="42" t="s">
        <v>105</v>
      </c>
      <c r="F183" s="62">
        <v>200</v>
      </c>
      <c r="G183" s="43">
        <v>0.06</v>
      </c>
      <c r="H183" s="43">
        <v>0.01</v>
      </c>
      <c r="I183" s="43">
        <v>15.16</v>
      </c>
      <c r="J183" s="43">
        <v>59.85</v>
      </c>
      <c r="K183" s="44" t="s">
        <v>104</v>
      </c>
      <c r="L183" s="43">
        <v>18</v>
      </c>
    </row>
    <row r="184" spans="1:12" ht="15" x14ac:dyDescent="0.25">
      <c r="A184" s="23"/>
      <c r="B184" s="15"/>
      <c r="C184" s="11"/>
      <c r="D184" s="7" t="s">
        <v>30</v>
      </c>
      <c r="E184" s="42" t="s">
        <v>51</v>
      </c>
      <c r="F184" s="62">
        <v>50</v>
      </c>
      <c r="G184" s="43">
        <v>5.35</v>
      </c>
      <c r="H184" s="43">
        <v>2.25</v>
      </c>
      <c r="I184" s="43">
        <v>26.75</v>
      </c>
      <c r="J184" s="43">
        <v>142</v>
      </c>
      <c r="K184" s="44" t="s">
        <v>52</v>
      </c>
      <c r="L184" s="43">
        <v>4</v>
      </c>
    </row>
    <row r="185" spans="1:12" ht="15" x14ac:dyDescent="0.25">
      <c r="A185" s="23"/>
      <c r="B185" s="15"/>
      <c r="C185" s="11"/>
      <c r="D185" s="7" t="s">
        <v>31</v>
      </c>
      <c r="E185" s="42" t="s">
        <v>53</v>
      </c>
      <c r="F185" s="62">
        <v>25</v>
      </c>
      <c r="G185" s="43">
        <v>2.13</v>
      </c>
      <c r="H185" s="43">
        <v>0.83</v>
      </c>
      <c r="I185" s="43">
        <v>12.13</v>
      </c>
      <c r="J185" s="43">
        <v>67.25</v>
      </c>
      <c r="K185" s="44" t="s">
        <v>54</v>
      </c>
      <c r="L185" s="43">
        <v>4</v>
      </c>
    </row>
    <row r="186" spans="1:12" ht="15" x14ac:dyDescent="0.25">
      <c r="A186" s="23"/>
      <c r="B186" s="15"/>
      <c r="C186" s="11"/>
      <c r="D186" s="6"/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6"/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4"/>
      <c r="B188" s="17"/>
      <c r="C188" s="8"/>
      <c r="D188" s="18" t="s">
        <v>32</v>
      </c>
      <c r="E188" s="9"/>
      <c r="F188" s="19">
        <f>SUM(F177:F187)</f>
        <v>815</v>
      </c>
      <c r="G188" s="19">
        <f t="shared" ref="G188:J188" si="71">SUM(G177:G187)</f>
        <v>37.32</v>
      </c>
      <c r="H188" s="19">
        <f t="shared" si="71"/>
        <v>24.65</v>
      </c>
      <c r="I188" s="19">
        <f t="shared" si="71"/>
        <v>107</v>
      </c>
      <c r="J188" s="19">
        <f t="shared" si="71"/>
        <v>794.21</v>
      </c>
      <c r="K188" s="25"/>
      <c r="L188" s="19">
        <f t="shared" ref="L188" si="72">SUM(L177:L187)</f>
        <v>192.84</v>
      </c>
    </row>
    <row r="189" spans="1:12" ht="15" x14ac:dyDescent="0.2">
      <c r="A189" s="29">
        <f>A167</f>
        <v>2</v>
      </c>
      <c r="B189" s="30">
        <f>B167</f>
        <v>3</v>
      </c>
      <c r="C189" s="80" t="s">
        <v>4</v>
      </c>
      <c r="D189" s="81"/>
      <c r="E189" s="31"/>
      <c r="F189" s="32">
        <f>F176+F188</f>
        <v>1380</v>
      </c>
      <c r="G189" s="32">
        <f t="shared" ref="G189" si="73">G176+G188</f>
        <v>71.94</v>
      </c>
      <c r="H189" s="32">
        <f t="shared" ref="H189" si="74">H176+H188</f>
        <v>42.919999999999995</v>
      </c>
      <c r="I189" s="32">
        <f t="shared" ref="I189" si="75">I176+I188</f>
        <v>196.2</v>
      </c>
      <c r="J189" s="32">
        <f t="shared" ref="J189:L189" si="76">J176+J188</f>
        <v>1449.27</v>
      </c>
      <c r="K189" s="32"/>
      <c r="L189" s="32">
        <f t="shared" si="76"/>
        <v>321.39999999999998</v>
      </c>
    </row>
    <row r="190" spans="1:12" ht="15" x14ac:dyDescent="0.25">
      <c r="A190" s="20">
        <v>2</v>
      </c>
      <c r="B190" s="21">
        <v>4</v>
      </c>
      <c r="C190" s="22" t="s">
        <v>19</v>
      </c>
      <c r="D190" s="5" t="s">
        <v>20</v>
      </c>
      <c r="E190" s="39" t="s">
        <v>108</v>
      </c>
      <c r="F190" s="60">
        <v>100</v>
      </c>
      <c r="G190" s="40">
        <v>18.27</v>
      </c>
      <c r="H190" s="40">
        <v>5.46</v>
      </c>
      <c r="I190" s="40">
        <v>3.31</v>
      </c>
      <c r="J190" s="40">
        <v>136.74</v>
      </c>
      <c r="K190" s="41" t="s">
        <v>109</v>
      </c>
      <c r="L190" s="40">
        <v>74.52</v>
      </c>
    </row>
    <row r="191" spans="1:12" ht="15" x14ac:dyDescent="0.25">
      <c r="A191" s="23"/>
      <c r="B191" s="15"/>
      <c r="C191" s="11"/>
      <c r="D191" s="8"/>
      <c r="E191" s="52" t="s">
        <v>47</v>
      </c>
      <c r="F191" s="61">
        <v>180</v>
      </c>
      <c r="G191" s="53">
        <v>7.61</v>
      </c>
      <c r="H191" s="53">
        <v>5.2</v>
      </c>
      <c r="I191" s="53">
        <v>45.44</v>
      </c>
      <c r="J191" s="53">
        <v>262.14</v>
      </c>
      <c r="K191" s="54" t="s">
        <v>48</v>
      </c>
      <c r="L191" s="53">
        <v>28.04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7" t="s">
        <v>21</v>
      </c>
      <c r="E193" s="42" t="s">
        <v>49</v>
      </c>
      <c r="F193" s="62">
        <v>200</v>
      </c>
      <c r="G193" s="43">
        <v>0.35</v>
      </c>
      <c r="H193" s="43">
        <v>0.09</v>
      </c>
      <c r="I193" s="43">
        <v>24.36</v>
      </c>
      <c r="J193" s="43">
        <v>101.7</v>
      </c>
      <c r="K193" s="44" t="s">
        <v>50</v>
      </c>
      <c r="L193" s="59">
        <v>18</v>
      </c>
    </row>
    <row r="194" spans="1:12" ht="15" x14ac:dyDescent="0.25">
      <c r="A194" s="23"/>
      <c r="B194" s="15"/>
      <c r="C194" s="11"/>
      <c r="D194" s="7" t="s">
        <v>30</v>
      </c>
      <c r="E194" s="42" t="s">
        <v>51</v>
      </c>
      <c r="F194" s="62">
        <v>50</v>
      </c>
      <c r="G194" s="43">
        <v>5.35</v>
      </c>
      <c r="H194" s="43">
        <v>2.25</v>
      </c>
      <c r="I194" s="43">
        <v>26.75</v>
      </c>
      <c r="J194" s="43">
        <v>142</v>
      </c>
      <c r="K194" s="44" t="s">
        <v>52</v>
      </c>
      <c r="L194" s="59">
        <v>4</v>
      </c>
    </row>
    <row r="195" spans="1:12" ht="15" x14ac:dyDescent="0.25">
      <c r="A195" s="23"/>
      <c r="B195" s="15"/>
      <c r="C195" s="11"/>
      <c r="D195" s="7" t="s">
        <v>31</v>
      </c>
      <c r="E195" s="42" t="s">
        <v>53</v>
      </c>
      <c r="F195" s="62">
        <v>25</v>
      </c>
      <c r="G195" s="43">
        <v>2.13</v>
      </c>
      <c r="H195" s="43">
        <v>0.83</v>
      </c>
      <c r="I195" s="43">
        <v>12.13</v>
      </c>
      <c r="J195" s="43">
        <v>67.25</v>
      </c>
      <c r="K195" s="44" t="s">
        <v>54</v>
      </c>
      <c r="L195" s="59">
        <v>4</v>
      </c>
    </row>
    <row r="196" spans="1:12" ht="15" x14ac:dyDescent="0.25">
      <c r="A196" s="23"/>
      <c r="B196" s="15"/>
      <c r="C196" s="11"/>
      <c r="D196" s="7" t="s">
        <v>23</v>
      </c>
      <c r="E196" s="42"/>
      <c r="F196" s="43"/>
      <c r="G196" s="43"/>
      <c r="H196" s="43"/>
      <c r="I196" s="43"/>
      <c r="J196" s="43"/>
      <c r="K196" s="44"/>
      <c r="L196" s="59"/>
    </row>
    <row r="197" spans="1:12" ht="15" x14ac:dyDescent="0.25">
      <c r="A197" s="23"/>
      <c r="B197" s="15"/>
      <c r="C197" s="11"/>
      <c r="D197" s="6"/>
      <c r="E197" s="42"/>
      <c r="F197" s="43"/>
      <c r="G197" s="43"/>
      <c r="H197" s="43"/>
      <c r="I197" s="43"/>
      <c r="J197" s="43"/>
      <c r="K197" s="44"/>
      <c r="L197" s="43"/>
    </row>
    <row r="198" spans="1:12" ht="15" x14ac:dyDescent="0.25">
      <c r="A198" s="23"/>
      <c r="B198" s="15"/>
      <c r="C198" s="11"/>
      <c r="D198" s="6"/>
      <c r="E198" s="42"/>
      <c r="F198" s="43"/>
      <c r="G198" s="43"/>
      <c r="H198" s="43"/>
      <c r="I198" s="43"/>
      <c r="J198" s="43"/>
      <c r="K198" s="44"/>
      <c r="L198" s="43"/>
    </row>
    <row r="199" spans="1:12" ht="15" x14ac:dyDescent="0.25">
      <c r="A199" s="24"/>
      <c r="B199" s="17"/>
      <c r="C199" s="8"/>
      <c r="D199" s="18" t="s">
        <v>32</v>
      </c>
      <c r="E199" s="9"/>
      <c r="F199" s="19">
        <f>SUM(F190:F198)</f>
        <v>555</v>
      </c>
      <c r="G199" s="19">
        <f t="shared" ref="G199:J199" si="77">SUM(G190:G198)</f>
        <v>33.71</v>
      </c>
      <c r="H199" s="19">
        <f t="shared" si="77"/>
        <v>13.83</v>
      </c>
      <c r="I199" s="19">
        <f t="shared" si="77"/>
        <v>111.99</v>
      </c>
      <c r="J199" s="19">
        <f t="shared" si="77"/>
        <v>709.82999999999993</v>
      </c>
      <c r="K199" s="25"/>
      <c r="L199" s="19">
        <f t="shared" ref="L199" si="78">SUM(L190:L198)</f>
        <v>128.56</v>
      </c>
    </row>
    <row r="200" spans="1:12" ht="15" x14ac:dyDescent="0.25">
      <c r="A200" s="26">
        <f>A190</f>
        <v>2</v>
      </c>
      <c r="B200" s="13">
        <f>B190</f>
        <v>4</v>
      </c>
      <c r="C200" s="10" t="s">
        <v>24</v>
      </c>
      <c r="D200" s="7" t="s">
        <v>25</v>
      </c>
      <c r="E200" s="42"/>
      <c r="F200" s="62"/>
      <c r="G200" s="43"/>
      <c r="H200" s="43"/>
      <c r="I200" s="43"/>
      <c r="J200" s="43"/>
      <c r="K200" s="44"/>
      <c r="L200" s="43"/>
    </row>
    <row r="201" spans="1:12" ht="15" x14ac:dyDescent="0.25">
      <c r="A201" s="23"/>
      <c r="B201" s="15"/>
      <c r="C201" s="11"/>
      <c r="D201" s="7" t="s">
        <v>26</v>
      </c>
      <c r="E201" s="42" t="s">
        <v>114</v>
      </c>
      <c r="F201" s="62">
        <v>250</v>
      </c>
      <c r="G201" s="43">
        <v>1.76</v>
      </c>
      <c r="H201" s="43">
        <v>5.53</v>
      </c>
      <c r="I201" s="43">
        <v>12.25</v>
      </c>
      <c r="J201" s="43">
        <v>157.08000000000001</v>
      </c>
      <c r="K201" s="44" t="s">
        <v>116</v>
      </c>
      <c r="L201" s="43">
        <v>45.28</v>
      </c>
    </row>
    <row r="202" spans="1:12" ht="15" x14ac:dyDescent="0.25">
      <c r="A202" s="23"/>
      <c r="B202" s="15"/>
      <c r="C202" s="11"/>
      <c r="D202" s="7" t="s">
        <v>27</v>
      </c>
      <c r="E202" s="42" t="s">
        <v>108</v>
      </c>
      <c r="F202" s="62">
        <v>100</v>
      </c>
      <c r="G202" s="43">
        <v>18.27</v>
      </c>
      <c r="H202" s="43">
        <v>5.46</v>
      </c>
      <c r="I202" s="43">
        <v>3.31</v>
      </c>
      <c r="J202" s="43">
        <v>136.74</v>
      </c>
      <c r="K202" s="44" t="s">
        <v>109</v>
      </c>
      <c r="L202" s="43">
        <v>83.52</v>
      </c>
    </row>
    <row r="203" spans="1:12" ht="15" x14ac:dyDescent="0.25">
      <c r="A203" s="23"/>
      <c r="B203" s="15"/>
      <c r="C203" s="11"/>
      <c r="D203" s="7" t="s">
        <v>28</v>
      </c>
      <c r="E203" s="42" t="s">
        <v>47</v>
      </c>
      <c r="F203" s="62">
        <v>180</v>
      </c>
      <c r="G203" s="43">
        <v>7.61</v>
      </c>
      <c r="H203" s="43">
        <v>5.2</v>
      </c>
      <c r="I203" s="43">
        <v>45.44</v>
      </c>
      <c r="J203" s="43">
        <v>262.14</v>
      </c>
      <c r="K203" s="44" t="s">
        <v>48</v>
      </c>
      <c r="L203" s="43">
        <v>38.04</v>
      </c>
    </row>
    <row r="204" spans="1:12" ht="15" x14ac:dyDescent="0.25">
      <c r="A204" s="23"/>
      <c r="B204" s="15"/>
      <c r="C204" s="11"/>
      <c r="D204" s="7"/>
      <c r="E204" s="42"/>
      <c r="F204" s="62"/>
      <c r="G204" s="43"/>
      <c r="H204" s="43"/>
      <c r="I204" s="43"/>
      <c r="J204" s="43"/>
      <c r="K204" s="44"/>
      <c r="L204" s="43"/>
    </row>
    <row r="205" spans="1:12" ht="15" x14ac:dyDescent="0.25">
      <c r="A205" s="23"/>
      <c r="B205" s="15"/>
      <c r="C205" s="11"/>
      <c r="D205" s="7" t="s">
        <v>29</v>
      </c>
      <c r="E205" s="42" t="s">
        <v>49</v>
      </c>
      <c r="F205" s="62">
        <v>200</v>
      </c>
      <c r="G205" s="43">
        <v>0.35</v>
      </c>
      <c r="H205" s="43">
        <v>0.09</v>
      </c>
      <c r="I205" s="43">
        <v>24.36</v>
      </c>
      <c r="J205" s="43">
        <v>101.7</v>
      </c>
      <c r="K205" s="44" t="s">
        <v>50</v>
      </c>
      <c r="L205" s="43">
        <v>18</v>
      </c>
    </row>
    <row r="206" spans="1:12" ht="15" x14ac:dyDescent="0.25">
      <c r="A206" s="23"/>
      <c r="B206" s="15"/>
      <c r="C206" s="11"/>
      <c r="D206" s="7" t="s">
        <v>30</v>
      </c>
      <c r="E206" s="42" t="s">
        <v>51</v>
      </c>
      <c r="F206" s="62">
        <v>50</v>
      </c>
      <c r="G206" s="43">
        <v>5.35</v>
      </c>
      <c r="H206" s="43">
        <v>2.25</v>
      </c>
      <c r="I206" s="43">
        <v>26.75</v>
      </c>
      <c r="J206" s="43">
        <v>142</v>
      </c>
      <c r="K206" s="44" t="s">
        <v>52</v>
      </c>
      <c r="L206" s="43">
        <v>4</v>
      </c>
    </row>
    <row r="207" spans="1:12" ht="15" x14ac:dyDescent="0.25">
      <c r="A207" s="23"/>
      <c r="B207" s="15"/>
      <c r="C207" s="11"/>
      <c r="D207" s="7" t="s">
        <v>31</v>
      </c>
      <c r="E207" s="42" t="s">
        <v>53</v>
      </c>
      <c r="F207" s="62">
        <v>25</v>
      </c>
      <c r="G207" s="43">
        <v>2.13</v>
      </c>
      <c r="H207" s="43">
        <v>0.83</v>
      </c>
      <c r="I207" s="43">
        <v>12.13</v>
      </c>
      <c r="J207" s="43">
        <v>67.25</v>
      </c>
      <c r="K207" s="44" t="s">
        <v>54</v>
      </c>
      <c r="L207" s="43">
        <v>4</v>
      </c>
    </row>
    <row r="208" spans="1:12" ht="15" x14ac:dyDescent="0.25">
      <c r="A208" s="23"/>
      <c r="B208" s="15"/>
      <c r="C208" s="11"/>
      <c r="D208" s="6"/>
      <c r="E208" s="42"/>
      <c r="F208" s="43"/>
      <c r="G208" s="43"/>
      <c r="H208" s="43"/>
      <c r="I208" s="43"/>
      <c r="J208" s="43"/>
      <c r="K208" s="44"/>
      <c r="L208" s="43"/>
    </row>
    <row r="209" spans="1:12" ht="15" x14ac:dyDescent="0.25">
      <c r="A209" s="23"/>
      <c r="B209" s="15"/>
      <c r="C209" s="11"/>
      <c r="D209" s="6"/>
      <c r="E209" s="42"/>
      <c r="F209" s="43"/>
      <c r="G209" s="43"/>
      <c r="H209" s="43"/>
      <c r="I209" s="43"/>
      <c r="J209" s="43"/>
      <c r="K209" s="44"/>
      <c r="L209" s="43"/>
    </row>
    <row r="210" spans="1:12" ht="15" x14ac:dyDescent="0.25">
      <c r="A210" s="24"/>
      <c r="B210" s="17"/>
      <c r="C210" s="8"/>
      <c r="D210" s="18" t="s">
        <v>32</v>
      </c>
      <c r="E210" s="9"/>
      <c r="F210" s="19">
        <f>SUM(F200:F209)</f>
        <v>805</v>
      </c>
      <c r="G210" s="19">
        <f t="shared" ref="G210:J210" si="79">SUM(G200:G209)</f>
        <v>35.470000000000006</v>
      </c>
      <c r="H210" s="19">
        <f t="shared" si="79"/>
        <v>19.36</v>
      </c>
      <c r="I210" s="19">
        <f t="shared" si="79"/>
        <v>124.24</v>
      </c>
      <c r="J210" s="19">
        <f t="shared" si="79"/>
        <v>866.91000000000008</v>
      </c>
      <c r="K210" s="25"/>
      <c r="L210" s="19">
        <f t="shared" ref="L210" si="80">SUM(L200:L209)</f>
        <v>192.84</v>
      </c>
    </row>
    <row r="211" spans="1:12" ht="15" x14ac:dyDescent="0.2">
      <c r="A211" s="29">
        <f>A190</f>
        <v>2</v>
      </c>
      <c r="B211" s="30">
        <f>B190</f>
        <v>4</v>
      </c>
      <c r="C211" s="80" t="s">
        <v>4</v>
      </c>
      <c r="D211" s="81"/>
      <c r="E211" s="31"/>
      <c r="F211" s="32">
        <f>F199+F210</f>
        <v>1360</v>
      </c>
      <c r="G211" s="32">
        <f t="shared" ref="G211" si="81">G199+G210</f>
        <v>69.180000000000007</v>
      </c>
      <c r="H211" s="32">
        <f t="shared" ref="H211" si="82">H199+H210</f>
        <v>33.19</v>
      </c>
      <c r="I211" s="32">
        <f t="shared" ref="I211" si="83">I199+I210</f>
        <v>236.23</v>
      </c>
      <c r="J211" s="32">
        <f t="shared" ref="J211:L211" si="84">J199+J210</f>
        <v>1576.74</v>
      </c>
      <c r="K211" s="32"/>
      <c r="L211" s="32">
        <f t="shared" si="84"/>
        <v>321.39999999999998</v>
      </c>
    </row>
    <row r="212" spans="1:12" ht="15" x14ac:dyDescent="0.25">
      <c r="A212" s="20">
        <v>2</v>
      </c>
      <c r="B212" s="21">
        <v>5</v>
      </c>
      <c r="C212" s="22" t="s">
        <v>19</v>
      </c>
      <c r="D212" s="5" t="s">
        <v>20</v>
      </c>
      <c r="E212" s="39" t="s">
        <v>117</v>
      </c>
      <c r="F212" s="60" t="s">
        <v>118</v>
      </c>
      <c r="G212" s="40">
        <v>11.19</v>
      </c>
      <c r="H212" s="40">
        <v>9.85</v>
      </c>
      <c r="I212" s="40">
        <v>1.86</v>
      </c>
      <c r="J212" s="40">
        <v>101.12</v>
      </c>
      <c r="K212" s="41" t="s">
        <v>119</v>
      </c>
      <c r="L212" s="40">
        <v>72</v>
      </c>
    </row>
    <row r="213" spans="1:12" ht="15" x14ac:dyDescent="0.25">
      <c r="A213" s="23"/>
      <c r="B213" s="15"/>
      <c r="C213" s="11"/>
      <c r="D213" s="8"/>
      <c r="E213" s="52" t="s">
        <v>120</v>
      </c>
      <c r="F213" s="61" t="s">
        <v>121</v>
      </c>
      <c r="G213" s="53">
        <v>0.42</v>
      </c>
      <c r="H213" s="53">
        <v>1.19</v>
      </c>
      <c r="I213" s="53">
        <v>1.43</v>
      </c>
      <c r="J213" s="53">
        <v>18.22</v>
      </c>
      <c r="K213" s="54" t="s">
        <v>122</v>
      </c>
      <c r="L213" s="53">
        <v>2.52</v>
      </c>
    </row>
    <row r="214" spans="1:12" ht="15" x14ac:dyDescent="0.25">
      <c r="A214" s="23"/>
      <c r="B214" s="15"/>
      <c r="C214" s="11"/>
      <c r="D214" s="6"/>
      <c r="E214" s="42" t="s">
        <v>78</v>
      </c>
      <c r="F214" s="62" t="s">
        <v>110</v>
      </c>
      <c r="G214" s="43">
        <v>3.91</v>
      </c>
      <c r="H214" s="43">
        <v>6.05</v>
      </c>
      <c r="I214" s="43">
        <v>26.44</v>
      </c>
      <c r="J214" s="43">
        <v>176.35</v>
      </c>
      <c r="K214" s="44" t="s">
        <v>79</v>
      </c>
      <c r="L214" s="43">
        <v>28.04</v>
      </c>
    </row>
    <row r="215" spans="1:12" ht="15" x14ac:dyDescent="0.25">
      <c r="A215" s="23"/>
      <c r="B215" s="15"/>
      <c r="C215" s="11"/>
      <c r="D215" s="6"/>
      <c r="E215" s="42"/>
      <c r="F215" s="62"/>
      <c r="G215" s="43"/>
      <c r="H215" s="43"/>
      <c r="I215" s="43"/>
      <c r="J215" s="43"/>
      <c r="K215" s="44"/>
      <c r="L215" s="43"/>
    </row>
    <row r="216" spans="1:12" ht="15" x14ac:dyDescent="0.25">
      <c r="A216" s="23"/>
      <c r="B216" s="15"/>
      <c r="C216" s="11"/>
      <c r="D216" s="7" t="s">
        <v>21</v>
      </c>
      <c r="E216" s="42" t="s">
        <v>60</v>
      </c>
      <c r="F216" s="62" t="s">
        <v>111</v>
      </c>
      <c r="G216" s="43">
        <v>0.16</v>
      </c>
      <c r="H216" s="43">
        <v>0.16</v>
      </c>
      <c r="I216" s="43">
        <v>23.88</v>
      </c>
      <c r="J216" s="43">
        <v>99.1</v>
      </c>
      <c r="K216" s="44" t="s">
        <v>61</v>
      </c>
      <c r="L216" s="43">
        <v>18</v>
      </c>
    </row>
    <row r="217" spans="1:12" ht="15" x14ac:dyDescent="0.25">
      <c r="A217" s="23"/>
      <c r="B217" s="15"/>
      <c r="C217" s="11"/>
      <c r="D217" s="7" t="s">
        <v>30</v>
      </c>
      <c r="E217" s="42" t="s">
        <v>51</v>
      </c>
      <c r="F217" s="62" t="s">
        <v>112</v>
      </c>
      <c r="G217" s="43">
        <v>5.35</v>
      </c>
      <c r="H217" s="43">
        <v>2.25</v>
      </c>
      <c r="I217" s="43">
        <v>26.75</v>
      </c>
      <c r="J217" s="43">
        <v>142</v>
      </c>
      <c r="K217" s="44" t="s">
        <v>52</v>
      </c>
      <c r="L217" s="43">
        <v>4</v>
      </c>
    </row>
    <row r="218" spans="1:12" ht="15" x14ac:dyDescent="0.25">
      <c r="A218" s="23"/>
      <c r="B218" s="15"/>
      <c r="C218" s="11"/>
      <c r="D218" s="7" t="s">
        <v>31</v>
      </c>
      <c r="E218" s="42" t="s">
        <v>53</v>
      </c>
      <c r="F218" s="62" t="s">
        <v>113</v>
      </c>
      <c r="G218" s="43">
        <v>2.13</v>
      </c>
      <c r="H218" s="59">
        <v>0.83</v>
      </c>
      <c r="I218" s="43">
        <v>12.13</v>
      </c>
      <c r="J218" s="43">
        <v>67.25</v>
      </c>
      <c r="K218" s="44" t="s">
        <v>54</v>
      </c>
      <c r="L218" s="43">
        <v>4</v>
      </c>
    </row>
    <row r="219" spans="1:12" ht="15" x14ac:dyDescent="0.25">
      <c r="A219" s="23"/>
      <c r="B219" s="15"/>
      <c r="C219" s="11"/>
      <c r="D219" s="7" t="s">
        <v>23</v>
      </c>
      <c r="E219" s="42"/>
      <c r="F219" s="43"/>
      <c r="G219" s="43"/>
      <c r="H219" s="43"/>
      <c r="I219" s="43"/>
      <c r="J219" s="43"/>
      <c r="K219" s="44"/>
      <c r="L219" s="43"/>
    </row>
    <row r="220" spans="1:12" ht="15" x14ac:dyDescent="0.25">
      <c r="A220" s="23"/>
      <c r="B220" s="15"/>
      <c r="C220" s="11"/>
      <c r="D220" s="6"/>
      <c r="E220" s="42"/>
      <c r="F220" s="43"/>
      <c r="G220" s="43"/>
      <c r="H220" s="43"/>
      <c r="I220" s="43"/>
      <c r="J220" s="43"/>
      <c r="K220" s="44"/>
      <c r="L220" s="43"/>
    </row>
    <row r="221" spans="1:12" ht="15" x14ac:dyDescent="0.25">
      <c r="A221" s="23"/>
      <c r="B221" s="15"/>
      <c r="C221" s="11"/>
      <c r="D221" s="6"/>
      <c r="E221" s="42"/>
      <c r="F221" s="43"/>
      <c r="G221" s="43"/>
      <c r="H221" s="43"/>
      <c r="I221" s="43"/>
      <c r="J221" s="43"/>
      <c r="K221" s="44"/>
      <c r="L221" s="43"/>
    </row>
    <row r="222" spans="1:12" ht="15.75" customHeight="1" x14ac:dyDescent="0.25">
      <c r="A222" s="24"/>
      <c r="B222" s="17"/>
      <c r="C222" s="8"/>
      <c r="D222" s="18" t="s">
        <v>32</v>
      </c>
      <c r="E222" s="9"/>
      <c r="F222" s="19">
        <f>SUM(F212:F221)</f>
        <v>0</v>
      </c>
      <c r="G222" s="19">
        <f t="shared" ref="G222:J222" si="85">SUM(G212:G221)</f>
        <v>23.16</v>
      </c>
      <c r="H222" s="19">
        <f t="shared" si="85"/>
        <v>20.329999999999998</v>
      </c>
      <c r="I222" s="19">
        <f t="shared" si="85"/>
        <v>92.49</v>
      </c>
      <c r="J222" s="19">
        <f t="shared" si="85"/>
        <v>604.04</v>
      </c>
      <c r="K222" s="25"/>
      <c r="L222" s="19">
        <f t="shared" ref="L222" si="86">SUM(L212:L221)</f>
        <v>128.56</v>
      </c>
    </row>
    <row r="223" spans="1:12" ht="15" x14ac:dyDescent="0.25">
      <c r="A223" s="26">
        <f>A212</f>
        <v>2</v>
      </c>
      <c r="B223" s="13">
        <f>B212</f>
        <v>5</v>
      </c>
      <c r="C223" s="10" t="s">
        <v>24</v>
      </c>
      <c r="D223" s="7" t="s">
        <v>25</v>
      </c>
      <c r="E223" s="42"/>
      <c r="F223" s="62"/>
      <c r="G223" s="43"/>
      <c r="H223" s="43"/>
      <c r="I223" s="43"/>
      <c r="J223" s="43"/>
      <c r="K223" s="44"/>
      <c r="L223" s="43"/>
    </row>
    <row r="224" spans="1:12" ht="15" x14ac:dyDescent="0.25">
      <c r="A224" s="23"/>
      <c r="B224" s="15"/>
      <c r="C224" s="11"/>
      <c r="D224" s="7" t="s">
        <v>26</v>
      </c>
      <c r="E224" s="42" t="s">
        <v>74</v>
      </c>
      <c r="F224" s="62" t="s">
        <v>115</v>
      </c>
      <c r="G224" s="43">
        <v>1.91</v>
      </c>
      <c r="H224" s="43">
        <v>6.85</v>
      </c>
      <c r="I224" s="43">
        <v>13.68</v>
      </c>
      <c r="J224" s="43">
        <v>124.43</v>
      </c>
      <c r="K224" s="44" t="s">
        <v>75</v>
      </c>
      <c r="L224" s="43">
        <v>45.28</v>
      </c>
    </row>
    <row r="225" spans="1:12" ht="15" x14ac:dyDescent="0.25">
      <c r="A225" s="23"/>
      <c r="B225" s="15"/>
      <c r="C225" s="11"/>
      <c r="D225" s="7" t="s">
        <v>27</v>
      </c>
      <c r="E225" s="42" t="s">
        <v>117</v>
      </c>
      <c r="F225" s="62" t="s">
        <v>118</v>
      </c>
      <c r="G225" s="43">
        <v>11.19</v>
      </c>
      <c r="H225" s="43">
        <v>9.85</v>
      </c>
      <c r="I225" s="43">
        <v>1.86</v>
      </c>
      <c r="J225" s="43">
        <v>101.12</v>
      </c>
      <c r="K225" s="44" t="s">
        <v>119</v>
      </c>
      <c r="L225" s="43">
        <v>80</v>
      </c>
    </row>
    <row r="226" spans="1:12" ht="15" x14ac:dyDescent="0.25">
      <c r="A226" s="23"/>
      <c r="B226" s="15"/>
      <c r="C226" s="11"/>
      <c r="D226" s="7" t="s">
        <v>28</v>
      </c>
      <c r="E226" s="42" t="s">
        <v>78</v>
      </c>
      <c r="F226" s="62" t="s">
        <v>110</v>
      </c>
      <c r="G226" s="43">
        <v>3.91</v>
      </c>
      <c r="H226" s="43">
        <v>6.05</v>
      </c>
      <c r="I226" s="43">
        <v>26.44</v>
      </c>
      <c r="J226" s="43">
        <v>176.35</v>
      </c>
      <c r="K226" s="44" t="s">
        <v>79</v>
      </c>
      <c r="L226" s="43">
        <v>38.04</v>
      </c>
    </row>
    <row r="227" spans="1:12" ht="15" x14ac:dyDescent="0.25">
      <c r="A227" s="23"/>
      <c r="B227" s="15"/>
      <c r="C227" s="11"/>
      <c r="D227" s="7"/>
      <c r="E227" s="42" t="s">
        <v>120</v>
      </c>
      <c r="F227" s="62" t="s">
        <v>121</v>
      </c>
      <c r="G227" s="43">
        <v>0.42</v>
      </c>
      <c r="H227" s="43">
        <v>1.19</v>
      </c>
      <c r="I227" s="43">
        <v>1.43</v>
      </c>
      <c r="J227" s="43">
        <v>18.22</v>
      </c>
      <c r="K227" s="44" t="s">
        <v>122</v>
      </c>
      <c r="L227" s="43">
        <v>3.52</v>
      </c>
    </row>
    <row r="228" spans="1:12" ht="15" x14ac:dyDescent="0.25">
      <c r="A228" s="23"/>
      <c r="B228" s="15"/>
      <c r="C228" s="11"/>
      <c r="D228" s="7" t="s">
        <v>29</v>
      </c>
      <c r="E228" s="42" t="s">
        <v>60</v>
      </c>
      <c r="F228" s="62" t="s">
        <v>111</v>
      </c>
      <c r="G228" s="43">
        <v>0.16</v>
      </c>
      <c r="H228" s="43">
        <v>0.16</v>
      </c>
      <c r="I228" s="43">
        <v>23.88</v>
      </c>
      <c r="J228" s="43">
        <v>99.1</v>
      </c>
      <c r="K228" s="44" t="s">
        <v>61</v>
      </c>
      <c r="L228" s="43">
        <v>18</v>
      </c>
    </row>
    <row r="229" spans="1:12" ht="15" x14ac:dyDescent="0.25">
      <c r="A229" s="23"/>
      <c r="B229" s="15"/>
      <c r="C229" s="11"/>
      <c r="D229" s="7" t="s">
        <v>30</v>
      </c>
      <c r="E229" s="42" t="s">
        <v>51</v>
      </c>
      <c r="F229" s="62" t="s">
        <v>112</v>
      </c>
      <c r="G229" s="43">
        <v>5.35</v>
      </c>
      <c r="H229" s="43">
        <v>2.25</v>
      </c>
      <c r="I229" s="43">
        <v>26.75</v>
      </c>
      <c r="J229" s="43">
        <v>142</v>
      </c>
      <c r="K229" s="44" t="s">
        <v>52</v>
      </c>
      <c r="L229" s="43">
        <v>4</v>
      </c>
    </row>
    <row r="230" spans="1:12" ht="15" x14ac:dyDescent="0.25">
      <c r="A230" s="23"/>
      <c r="B230" s="15"/>
      <c r="C230" s="11"/>
      <c r="D230" s="7" t="s">
        <v>31</v>
      </c>
      <c r="E230" s="42" t="s">
        <v>53</v>
      </c>
      <c r="F230" s="62" t="s">
        <v>113</v>
      </c>
      <c r="G230" s="43">
        <v>2.13</v>
      </c>
      <c r="H230" s="59">
        <v>0.83</v>
      </c>
      <c r="I230" s="43">
        <v>12.13</v>
      </c>
      <c r="J230" s="43">
        <v>67.25</v>
      </c>
      <c r="K230" s="44" t="s">
        <v>54</v>
      </c>
      <c r="L230" s="43">
        <v>4</v>
      </c>
    </row>
    <row r="231" spans="1:12" ht="15" x14ac:dyDescent="0.25">
      <c r="A231" s="23"/>
      <c r="B231" s="15"/>
      <c r="C231" s="11"/>
      <c r="D231" s="6"/>
      <c r="E231" s="42"/>
      <c r="F231" s="43"/>
      <c r="G231" s="43"/>
      <c r="H231" s="43"/>
      <c r="I231" s="43"/>
      <c r="J231" s="43"/>
      <c r="K231" s="44"/>
      <c r="L231" s="43"/>
    </row>
    <row r="232" spans="1:12" ht="15" x14ac:dyDescent="0.25">
      <c r="A232" s="23"/>
      <c r="B232" s="15"/>
      <c r="C232" s="11"/>
      <c r="D232" s="6"/>
      <c r="E232" s="42"/>
      <c r="F232" s="43"/>
      <c r="G232" s="43"/>
      <c r="H232" s="43"/>
      <c r="I232" s="43"/>
      <c r="J232" s="43"/>
      <c r="K232" s="44"/>
      <c r="L232" s="43"/>
    </row>
    <row r="233" spans="1:12" ht="15" x14ac:dyDescent="0.25">
      <c r="A233" s="24"/>
      <c r="B233" s="17"/>
      <c r="C233" s="8"/>
      <c r="D233" s="18" t="s">
        <v>32</v>
      </c>
      <c r="E233" s="9"/>
      <c r="F233" s="19">
        <f>SUM(F223:F232)</f>
        <v>0</v>
      </c>
      <c r="G233" s="19">
        <f t="shared" ref="G233:J233" si="87">SUM(G223:G232)</f>
        <v>25.069999999999997</v>
      </c>
      <c r="H233" s="19">
        <f t="shared" si="87"/>
        <v>27.18</v>
      </c>
      <c r="I233" s="19">
        <f t="shared" si="87"/>
        <v>106.17</v>
      </c>
      <c r="J233" s="19">
        <f t="shared" si="87"/>
        <v>728.47</v>
      </c>
      <c r="K233" s="25"/>
      <c r="L233" s="19">
        <f t="shared" ref="L233" si="88">SUM(L223:L232)</f>
        <v>192.84</v>
      </c>
    </row>
    <row r="234" spans="1:12" ht="15" x14ac:dyDescent="0.2">
      <c r="A234" s="29">
        <f>A212</f>
        <v>2</v>
      </c>
      <c r="B234" s="30">
        <f>B212</f>
        <v>5</v>
      </c>
      <c r="C234" s="80" t="s">
        <v>4</v>
      </c>
      <c r="D234" s="81"/>
      <c r="E234" s="31"/>
      <c r="F234" s="32">
        <f>F222+F233</f>
        <v>0</v>
      </c>
      <c r="G234" s="32">
        <f t="shared" ref="G234" si="89">G222+G233</f>
        <v>48.23</v>
      </c>
      <c r="H234" s="32">
        <f t="shared" ref="H234" si="90">H222+H233</f>
        <v>47.51</v>
      </c>
      <c r="I234" s="32">
        <f t="shared" ref="I234" si="91">I222+I233</f>
        <v>198.66</v>
      </c>
      <c r="J234" s="32">
        <f t="shared" ref="J234:L234" si="92">J222+J233</f>
        <v>1332.51</v>
      </c>
      <c r="K234" s="32"/>
      <c r="L234" s="32">
        <f t="shared" si="92"/>
        <v>321.39999999999998</v>
      </c>
    </row>
    <row r="235" spans="1:12" x14ac:dyDescent="0.2">
      <c r="A235" s="27"/>
      <c r="B235" s="28"/>
      <c r="C235" s="82" t="s">
        <v>5</v>
      </c>
      <c r="D235" s="82"/>
      <c r="E235" s="82"/>
      <c r="F235" s="34">
        <f>(F29+F52+F76+F98+F120+F143+F166+F189+F211+F234)/(IF(F29=0,0,1)+IF(F52=0,0,1)+IF(F76=0,0,1)+IF(F98=0,0,1)+IF(F120=0,0,1)+IF(F143=0,0,1)+IF(F166=0,0,1)+IF(F189=0,0,1)+IF(F211=0,0,1)+IF(F234=0,0,1))</f>
        <v>1371.1111111111111</v>
      </c>
      <c r="G235" s="34">
        <f t="shared" ref="G235:J235" si="93">(G29+G52+G76+G98+G120+G143+G166+G189+G211+G234)/(IF(G29=0,0,1)+IF(G52=0,0,1)+IF(G76=0,0,1)+IF(G98=0,0,1)+IF(G120=0,0,1)+IF(G143=0,0,1)+IF(G166=0,0,1)+IF(G189=0,0,1)+IF(G211=0,0,1)+IF(G234=0,0,1))</f>
        <v>63.018000000000008</v>
      </c>
      <c r="H235" s="34">
        <f t="shared" si="93"/>
        <v>53.115000000000009</v>
      </c>
      <c r="I235" s="34">
        <f t="shared" si="93"/>
        <v>245.33799999999997</v>
      </c>
      <c r="J235" s="34">
        <f t="shared" si="93"/>
        <v>1635.8409999999999</v>
      </c>
      <c r="K235" s="34"/>
      <c r="L235" s="34">
        <f t="shared" ref="L235" si="94">(L29+L52+L76+L98+L120+L143+L166+L189+L211+L234)/(IF(L29=0,0,1)+IF(L52=0,0,1)+IF(L76=0,0,1)+IF(L98=0,0,1)+IF(L120=0,0,1)+IF(L143=0,0,1)+IF(L166=0,0,1)+IF(L189=0,0,1)+IF(L211=0,0,1)+IF(L234=0,0,1))</f>
        <v>321.40000000000003</v>
      </c>
    </row>
  </sheetData>
  <mergeCells count="14">
    <mergeCell ref="C98:D98"/>
    <mergeCell ref="C120:D120"/>
    <mergeCell ref="C29:D29"/>
    <mergeCell ref="C235:E235"/>
    <mergeCell ref="C234:D234"/>
    <mergeCell ref="C143:D143"/>
    <mergeCell ref="C166:D166"/>
    <mergeCell ref="C189:D189"/>
    <mergeCell ref="C211:D211"/>
    <mergeCell ref="C1:E1"/>
    <mergeCell ref="H1:K1"/>
    <mergeCell ref="H2:K2"/>
    <mergeCell ref="C52:D52"/>
    <mergeCell ref="C76:D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221</cp:lastModifiedBy>
  <dcterms:created xsi:type="dcterms:W3CDTF">2022-05-16T14:23:56Z</dcterms:created>
  <dcterms:modified xsi:type="dcterms:W3CDTF">2025-09-15T05:32:09Z</dcterms:modified>
</cp:coreProperties>
</file>