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Новая папка\Меню для сайта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5" i="1" l="1"/>
  <c r="H15" i="1"/>
  <c r="I15" i="1"/>
  <c r="J15" i="1"/>
  <c r="K15" i="1"/>
  <c r="L15" i="1"/>
  <c r="F15" i="1"/>
  <c r="B229" i="1" l="1"/>
  <c r="A229" i="1"/>
  <c r="L228" i="1"/>
  <c r="J228" i="1"/>
  <c r="I228" i="1"/>
  <c r="H228" i="1"/>
  <c r="G228" i="1"/>
  <c r="F228" i="1"/>
  <c r="B218" i="1"/>
  <c r="A218" i="1"/>
  <c r="L217" i="1"/>
  <c r="J217" i="1"/>
  <c r="I217" i="1"/>
  <c r="H217" i="1"/>
  <c r="G217" i="1"/>
  <c r="F217" i="1"/>
  <c r="B207" i="1"/>
  <c r="A207" i="1"/>
  <c r="L206" i="1"/>
  <c r="J206" i="1"/>
  <c r="I206" i="1"/>
  <c r="H206" i="1"/>
  <c r="G206" i="1"/>
  <c r="F206" i="1"/>
  <c r="B196" i="1"/>
  <c r="A196" i="1"/>
  <c r="L195" i="1"/>
  <c r="J195" i="1"/>
  <c r="J207" i="1" s="1"/>
  <c r="I195" i="1"/>
  <c r="I207" i="1" s="1"/>
  <c r="H195" i="1"/>
  <c r="G195" i="1"/>
  <c r="F195" i="1"/>
  <c r="B186" i="1"/>
  <c r="A186" i="1"/>
  <c r="L185" i="1"/>
  <c r="J185" i="1"/>
  <c r="I185" i="1"/>
  <c r="H185" i="1"/>
  <c r="G185" i="1"/>
  <c r="F185" i="1"/>
  <c r="B173" i="1"/>
  <c r="A173" i="1"/>
  <c r="L172" i="1"/>
  <c r="J172" i="1"/>
  <c r="I172" i="1"/>
  <c r="H172" i="1"/>
  <c r="G172" i="1"/>
  <c r="F172" i="1"/>
  <c r="B162" i="1"/>
  <c r="A162" i="1"/>
  <c r="L161" i="1"/>
  <c r="J161" i="1"/>
  <c r="I161" i="1"/>
  <c r="H161" i="1"/>
  <c r="G161" i="1"/>
  <c r="F161" i="1"/>
  <c r="B151" i="1"/>
  <c r="A151" i="1"/>
  <c r="L150" i="1"/>
  <c r="J150" i="1"/>
  <c r="I150" i="1"/>
  <c r="H150" i="1"/>
  <c r="G150" i="1"/>
  <c r="G162" i="1" s="1"/>
  <c r="F150" i="1"/>
  <c r="B139" i="1"/>
  <c r="A139" i="1"/>
  <c r="L138" i="1"/>
  <c r="J138" i="1"/>
  <c r="I138" i="1"/>
  <c r="H138" i="1"/>
  <c r="G138" i="1"/>
  <c r="F138" i="1"/>
  <c r="B128" i="1"/>
  <c r="A128" i="1"/>
  <c r="L127" i="1"/>
  <c r="J127" i="1"/>
  <c r="J139" i="1" s="1"/>
  <c r="I127" i="1"/>
  <c r="H127" i="1"/>
  <c r="G127" i="1"/>
  <c r="F127" i="1"/>
  <c r="B116" i="1"/>
  <c r="A116" i="1"/>
  <c r="L115" i="1"/>
  <c r="J115" i="1"/>
  <c r="I115" i="1"/>
  <c r="H115" i="1"/>
  <c r="G115" i="1"/>
  <c r="F115" i="1"/>
  <c r="B106" i="1"/>
  <c r="A106" i="1"/>
  <c r="L105" i="1"/>
  <c r="J105" i="1"/>
  <c r="I105" i="1"/>
  <c r="H105" i="1"/>
  <c r="G105" i="1"/>
  <c r="F105" i="1"/>
  <c r="B95" i="1"/>
  <c r="A95" i="1"/>
  <c r="L94" i="1"/>
  <c r="J94" i="1"/>
  <c r="I94" i="1"/>
  <c r="H94" i="1"/>
  <c r="G94" i="1"/>
  <c r="F94" i="1"/>
  <c r="B84" i="1"/>
  <c r="A84" i="1"/>
  <c r="L83" i="1"/>
  <c r="J83" i="1"/>
  <c r="I83" i="1"/>
  <c r="H83" i="1"/>
  <c r="G83" i="1"/>
  <c r="F83" i="1"/>
  <c r="B73" i="1"/>
  <c r="A73" i="1"/>
  <c r="L72" i="1"/>
  <c r="J72" i="1"/>
  <c r="I72" i="1"/>
  <c r="H72" i="1"/>
  <c r="G72" i="1"/>
  <c r="F72" i="1"/>
  <c r="B61" i="1"/>
  <c r="A61" i="1"/>
  <c r="L60" i="1"/>
  <c r="J60" i="1"/>
  <c r="J73" i="1" s="1"/>
  <c r="I60" i="1"/>
  <c r="H60" i="1"/>
  <c r="G60" i="1"/>
  <c r="F60" i="1"/>
  <c r="B50" i="1"/>
  <c r="A50" i="1"/>
  <c r="L49" i="1"/>
  <c r="J49" i="1"/>
  <c r="I49" i="1"/>
  <c r="H49" i="1"/>
  <c r="G49" i="1"/>
  <c r="F49" i="1"/>
  <c r="B39" i="1"/>
  <c r="A39" i="1"/>
  <c r="L38" i="1"/>
  <c r="J38" i="1"/>
  <c r="I38" i="1"/>
  <c r="H38" i="1"/>
  <c r="G38" i="1"/>
  <c r="F38" i="1"/>
  <c r="B28" i="1"/>
  <c r="A28" i="1"/>
  <c r="L27" i="1"/>
  <c r="J27" i="1"/>
  <c r="I27" i="1"/>
  <c r="I28" i="1" s="1"/>
  <c r="H27" i="1"/>
  <c r="G27" i="1"/>
  <c r="F27" i="1"/>
  <c r="B16" i="1"/>
  <c r="A16" i="1"/>
  <c r="L95" i="1" l="1"/>
  <c r="G50" i="1"/>
  <c r="F229" i="1"/>
  <c r="I186" i="1"/>
  <c r="I139" i="1"/>
  <c r="H50" i="1"/>
  <c r="L207" i="1"/>
  <c r="I95" i="1"/>
  <c r="H207" i="1"/>
  <c r="F186" i="1"/>
  <c r="F162" i="1"/>
  <c r="F116" i="1"/>
  <c r="F95" i="1"/>
  <c r="G229" i="1"/>
  <c r="I229" i="1"/>
  <c r="I162" i="1"/>
  <c r="H186" i="1"/>
  <c r="J186" i="1"/>
  <c r="L139" i="1"/>
  <c r="H139" i="1"/>
  <c r="H116" i="1"/>
  <c r="I116" i="1"/>
  <c r="J116" i="1"/>
  <c r="G95" i="1"/>
  <c r="I73" i="1"/>
  <c r="G73" i="1"/>
  <c r="H73" i="1"/>
  <c r="L73" i="1"/>
  <c r="F50" i="1"/>
  <c r="J50" i="1"/>
  <c r="L28" i="1"/>
  <c r="F28" i="1"/>
  <c r="G116" i="1"/>
  <c r="G139" i="1"/>
  <c r="G186" i="1"/>
  <c r="G207" i="1"/>
  <c r="F73" i="1"/>
  <c r="F139" i="1"/>
  <c r="F207" i="1"/>
  <c r="J28" i="1"/>
  <c r="H28" i="1"/>
  <c r="J95" i="1"/>
  <c r="H95" i="1"/>
  <c r="J162" i="1"/>
  <c r="H162" i="1"/>
  <c r="J229" i="1"/>
  <c r="H229" i="1"/>
  <c r="G28" i="1"/>
  <c r="L50" i="1"/>
  <c r="I50" i="1"/>
  <c r="L116" i="1"/>
  <c r="L162" i="1"/>
  <c r="L186" i="1"/>
  <c r="L229" i="1"/>
  <c r="I230" i="1" l="1"/>
  <c r="G230" i="1"/>
  <c r="H230" i="1"/>
  <c r="F230" i="1"/>
  <c r="J230" i="1"/>
  <c r="L230" i="1"/>
</calcChain>
</file>

<file path=xl/sharedStrings.xml><?xml version="1.0" encoding="utf-8"?>
<sst xmlns="http://schemas.openxmlformats.org/spreadsheetml/2006/main" count="410" uniqueCount="172">
  <si>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</si>
  <si>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</si>
  <si>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</si>
  <si>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</si>
  <si>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</si>
  <si>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</si>
  <si>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</si>
  <si>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</si>
  <si>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</si>
  <si>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</si>
  <si>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</si>
  <si>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</si>
  <si>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</si>
  <si>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</si>
  <si>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</si>
  <si>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</si>
  <si>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</si>
  <si>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</si>
  <si>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</si>
  <si>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</si>
  <si>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</si>
  <si>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</si>
  <si>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</si>
  <si>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</si>
  <si>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</si>
  <si>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</si>
  <si>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</si>
  <si>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</si>
  <si>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</si>
  <si>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</si>
  <si>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</si>
  <si>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</si>
  <si>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</si>
  <si>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</si>
  <si>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</si>
  <si>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</si>
  <si>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</si>
  <si>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</si>
  <si>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Арбанова Жанна Валерьевна</t>
  </si>
  <si>
    <t>МАОУ СОШ № 62</t>
  </si>
  <si>
    <t>Чай ягодный</t>
  </si>
  <si>
    <t>971</t>
  </si>
  <si>
    <t>Хлеб ржаной</t>
  </si>
  <si>
    <t>1148</t>
  </si>
  <si>
    <t>Салат Витаминный</t>
  </si>
  <si>
    <t>45</t>
  </si>
  <si>
    <t>Суп-лапша на курином бульоне</t>
  </si>
  <si>
    <t>1015</t>
  </si>
  <si>
    <t>Гуляш из мяса свинины</t>
  </si>
  <si>
    <t>437,06</t>
  </si>
  <si>
    <t>Рис припущенный</t>
  </si>
  <si>
    <t>512</t>
  </si>
  <si>
    <t>Лимонад апельсиновый</t>
  </si>
  <si>
    <t>14539,89</t>
  </si>
  <si>
    <t>Хлеб пшеничный</t>
  </si>
  <si>
    <t>897</t>
  </si>
  <si>
    <t>Каша (пшено, рис) молочная с маслом сливочным</t>
  </si>
  <si>
    <t>Бутерброд с сыром</t>
  </si>
  <si>
    <t>Йогурт в индивидуальной упаковке</t>
  </si>
  <si>
    <t>Пюре картофельное</t>
  </si>
  <si>
    <t>995</t>
  </si>
  <si>
    <t>Голубцы ленивые из мяса</t>
  </si>
  <si>
    <t>967</t>
  </si>
  <si>
    <t>Чай с сахаром</t>
  </si>
  <si>
    <t>14539,27</t>
  </si>
  <si>
    <t>Суп-крем из разных овощей</t>
  </si>
  <si>
    <t>960</t>
  </si>
  <si>
    <t>Гренки из пшеничного хлеба</t>
  </si>
  <si>
    <t>943</t>
  </si>
  <si>
    <t>Паста сливочная с индейкой</t>
  </si>
  <si>
    <t>1633,11</t>
  </si>
  <si>
    <t>Морс ягодный</t>
  </si>
  <si>
    <t>1242</t>
  </si>
  <si>
    <t>Яблоки свежие</t>
  </si>
  <si>
    <t>976</t>
  </si>
  <si>
    <t>Омлет запеченный или паровой</t>
  </si>
  <si>
    <t>891</t>
  </si>
  <si>
    <t>Мандарины</t>
  </si>
  <si>
    <t>975</t>
  </si>
  <si>
    <t>Напиток Каркаде</t>
  </si>
  <si>
    <t>1899</t>
  </si>
  <si>
    <t>Икра кабачковая пром.производства</t>
  </si>
  <si>
    <t>813</t>
  </si>
  <si>
    <t>Борщ с капустой, картофелем и сметаной</t>
  </si>
  <si>
    <t>1021</t>
  </si>
  <si>
    <t>Котлета из мяса кур</t>
  </si>
  <si>
    <t>1150</t>
  </si>
  <si>
    <t>Орзотто с овощами</t>
  </si>
  <si>
    <t>911,02</t>
  </si>
  <si>
    <t>Напиток из плодов шиповника</t>
  </si>
  <si>
    <t>705</t>
  </si>
  <si>
    <t>Макаронные изделия отварные с маслом</t>
  </si>
  <si>
    <t>516</t>
  </si>
  <si>
    <t>Курица в сметанном соусе с куркумой</t>
  </si>
  <si>
    <t>1296,07</t>
  </si>
  <si>
    <t>Салат из отварной свеклы с сыром</t>
  </si>
  <si>
    <t>1157</t>
  </si>
  <si>
    <t>Рассольник ленинградский со сметаной</t>
  </si>
  <si>
    <t>1030</t>
  </si>
  <si>
    <t xml:space="preserve">Фиш- филе минтай </t>
  </si>
  <si>
    <t>1699,06</t>
  </si>
  <si>
    <t>Картофель по-деревенски</t>
  </si>
  <si>
    <t>927,09</t>
  </si>
  <si>
    <t>Компот из яблок и ягод</t>
  </si>
  <si>
    <t>1802</t>
  </si>
  <si>
    <t>Каша пшенная молочная вязкая с маслом сливочным</t>
  </si>
  <si>
    <t>302</t>
  </si>
  <si>
    <t xml:space="preserve">Йогурт </t>
  </si>
  <si>
    <t>935,04</t>
  </si>
  <si>
    <t>Щи из свежей капусты с картофелем со сметаной</t>
  </si>
  <si>
    <t>124</t>
  </si>
  <si>
    <t>Люля-кебаб</t>
  </si>
  <si>
    <t>1657,01</t>
  </si>
  <si>
    <t>Рис припущенный с овощами</t>
  </si>
  <si>
    <t>990</t>
  </si>
  <si>
    <t>Кисель витаминизированный</t>
  </si>
  <si>
    <t>1318</t>
  </si>
  <si>
    <t>Каша гречневая вязкая молочная с маслом сливочным</t>
  </si>
  <si>
    <t>845</t>
  </si>
  <si>
    <t>Сырники</t>
  </si>
  <si>
    <t>1066,01</t>
  </si>
  <si>
    <t>Молоко сгущенное</t>
  </si>
  <si>
    <t>902</t>
  </si>
  <si>
    <t>Напиток Облепиховый</t>
  </si>
  <si>
    <t>930,13</t>
  </si>
  <si>
    <t xml:space="preserve">Плов со свининой </t>
  </si>
  <si>
    <t>1018</t>
  </si>
  <si>
    <t>Компот из свежих яблок и апельсин</t>
  </si>
  <si>
    <t>912,01</t>
  </si>
  <si>
    <t xml:space="preserve">Паприкаш из свинины </t>
  </si>
  <si>
    <t>14666</t>
  </si>
  <si>
    <t xml:space="preserve">Салат из белокочанной капусты </t>
  </si>
  <si>
    <t>818</t>
  </si>
  <si>
    <t>Суп "Кубанский"</t>
  </si>
  <si>
    <t>14613,14</t>
  </si>
  <si>
    <t>Жаркое по-домашнему с мясом птицы</t>
  </si>
  <si>
    <t>1026</t>
  </si>
  <si>
    <t>Компот из свежих яблок</t>
  </si>
  <si>
    <t>912</t>
  </si>
  <si>
    <t>Каша рисовая молочная жидкая с маслом сливочным</t>
  </si>
  <si>
    <t>235,05</t>
  </si>
  <si>
    <t>Какао с молоком</t>
  </si>
  <si>
    <t>921</t>
  </si>
  <si>
    <t>Щи "Новгородские" со сметаной</t>
  </si>
  <si>
    <t>124,15</t>
  </si>
  <si>
    <t>Тефтели мясные с рисом</t>
  </si>
  <si>
    <t>1062</t>
  </si>
  <si>
    <t>Соус красный основной</t>
  </si>
  <si>
    <t>901</t>
  </si>
  <si>
    <t>Каша гречневая рассыпчатая</t>
  </si>
  <si>
    <t>998</t>
  </si>
  <si>
    <t>Желе ягодное</t>
  </si>
  <si>
    <t>1489,02</t>
  </si>
  <si>
    <t>Котлета Пожарская</t>
  </si>
  <si>
    <t>14524,01</t>
  </si>
  <si>
    <t>Маффин ванильный</t>
  </si>
  <si>
    <t>806,13</t>
  </si>
  <si>
    <t>Суп овощной  Минестроне с маслом растительным</t>
  </si>
  <si>
    <t>1165,06</t>
  </si>
  <si>
    <t>Биточек из курицы</t>
  </si>
  <si>
    <t>255</t>
  </si>
  <si>
    <t>Фузилли отварные с зеленым соусом</t>
  </si>
  <si>
    <t>516,06</t>
  </si>
  <si>
    <t>Оладьи с топпингом</t>
  </si>
  <si>
    <t>1330,23</t>
  </si>
  <si>
    <t>Чай с лимоном</t>
  </si>
  <si>
    <t>686</t>
  </si>
  <si>
    <t>Суп картофельный с чечевицей</t>
  </si>
  <si>
    <t>139,19</t>
  </si>
  <si>
    <t>Рыба, запеченная с сыром.</t>
  </si>
  <si>
    <t>1229,1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</si>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</sst>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0" fillId="4" borderId="5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0"/>
  <sheetViews>
    <sheetView tabSelected="1" zoomScale="80" zoomScaleNormal="80" workbookViewId="0">
      <pane ySplit="5" topLeftCell="A90" activePane="bottomLeft" state="frozen"/>
      <selection pane="bottomLeft" activeCell="D101" sqref="D101:D10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7" t="s">
        <v>39</v>
      </c>
      <c r="D1" s="78"/>
      <c r="E1" s="78"/>
      <c r="F1" s="12" t="s">
        <v>16</v>
      </c>
      <c r="G1" s="2" t="s">
        <v>17</v>
      </c>
      <c r="H1" s="79" t="s">
        <v>37</v>
      </c>
      <c r="I1" s="79"/>
      <c r="J1" s="79"/>
      <c r="K1" s="79"/>
    </row>
    <row r="2" spans="1:12" ht="18" x14ac:dyDescent="0.2">
      <c r="A2" s="35" t="s">
        <v>6</v>
      </c>
      <c r="C2" s="2"/>
      <c r="G2" s="2" t="s">
        <v>18</v>
      </c>
      <c r="H2" s="79" t="s">
        <v>38</v>
      </c>
      <c r="I2" s="79"/>
      <c r="J2" s="79"/>
      <c r="K2" s="7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64" t="s">
        <v>56</v>
      </c>
      <c r="F6" s="71">
        <v>150</v>
      </c>
      <c r="G6" s="67">
        <v>5.37</v>
      </c>
      <c r="H6" s="67">
        <v>6</v>
      </c>
      <c r="I6" s="68">
        <v>32.090000000000003</v>
      </c>
      <c r="J6" s="67">
        <v>208.6</v>
      </c>
      <c r="K6" s="71">
        <v>848</v>
      </c>
      <c r="L6" s="67">
        <v>26.59</v>
      </c>
    </row>
    <row r="7" spans="1:12" ht="15" x14ac:dyDescent="0.25">
      <c r="A7" s="23"/>
      <c r="B7" s="15"/>
      <c r="C7" s="11"/>
      <c r="D7" s="8"/>
      <c r="E7" s="65" t="s">
        <v>57</v>
      </c>
      <c r="F7" s="72">
        <v>30</v>
      </c>
      <c r="G7" s="69">
        <v>4.1900000000000004</v>
      </c>
      <c r="H7" s="69">
        <v>3</v>
      </c>
      <c r="I7" s="70">
        <v>10.29</v>
      </c>
      <c r="J7" s="69">
        <v>88.7</v>
      </c>
      <c r="K7" s="72">
        <v>810</v>
      </c>
      <c r="L7" s="69">
        <v>26.58</v>
      </c>
    </row>
    <row r="8" spans="1:12" ht="15" x14ac:dyDescent="0.25">
      <c r="A8" s="23"/>
      <c r="B8" s="15"/>
      <c r="C8" s="11"/>
      <c r="D8" s="8"/>
      <c r="E8" s="65" t="s">
        <v>58</v>
      </c>
      <c r="F8" s="72">
        <v>125</v>
      </c>
      <c r="G8" s="69">
        <v>2.5099999999999998</v>
      </c>
      <c r="H8" s="69">
        <v>2</v>
      </c>
      <c r="I8" s="69">
        <v>4.4000000000000004</v>
      </c>
      <c r="J8" s="69">
        <v>147</v>
      </c>
      <c r="K8" s="72">
        <v>935.04</v>
      </c>
      <c r="L8" s="69">
        <v>79.06</v>
      </c>
    </row>
    <row r="9" spans="1:12" ht="15" x14ac:dyDescent="0.25">
      <c r="A9" s="23"/>
      <c r="B9" s="15"/>
      <c r="C9" s="11"/>
      <c r="D9" s="6"/>
      <c r="E9" s="42"/>
      <c r="F9" s="62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22</v>
      </c>
      <c r="E10" s="65" t="s">
        <v>40</v>
      </c>
      <c r="F10" s="72">
        <v>200</v>
      </c>
      <c r="G10" s="69">
        <v>0.1</v>
      </c>
      <c r="H10" s="69">
        <v>0.04</v>
      </c>
      <c r="I10" s="70">
        <v>16</v>
      </c>
      <c r="J10" s="69">
        <v>80.2</v>
      </c>
      <c r="K10" s="72" t="s">
        <v>41</v>
      </c>
      <c r="L10" s="69">
        <v>13.19</v>
      </c>
    </row>
    <row r="11" spans="1:12" ht="15" x14ac:dyDescent="0.25">
      <c r="A11" s="23"/>
      <c r="B11" s="15"/>
      <c r="C11" s="11"/>
      <c r="D11" s="7" t="s">
        <v>29</v>
      </c>
      <c r="E11" s="65"/>
      <c r="F11" s="72"/>
      <c r="G11" s="69"/>
      <c r="H11" s="69"/>
      <c r="I11" s="69"/>
      <c r="J11" s="69"/>
      <c r="K11" s="73"/>
      <c r="L11" s="69"/>
    </row>
    <row r="12" spans="1:12" ht="15" x14ac:dyDescent="0.25">
      <c r="A12" s="23"/>
      <c r="B12" s="15"/>
      <c r="C12" s="11"/>
      <c r="D12" s="7" t="s">
        <v>30</v>
      </c>
      <c r="E12" s="65" t="s">
        <v>42</v>
      </c>
      <c r="F12" s="72">
        <v>25</v>
      </c>
      <c r="G12" s="69">
        <v>2.13</v>
      </c>
      <c r="H12" s="69">
        <v>0.83</v>
      </c>
      <c r="I12" s="69">
        <v>12.13</v>
      </c>
      <c r="J12" s="69">
        <v>64.75</v>
      </c>
      <c r="K12" s="72" t="s">
        <v>43</v>
      </c>
      <c r="L12" s="69">
        <v>4.0999999999999996</v>
      </c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4"/>
      <c r="B15" s="17"/>
      <c r="C15" s="8"/>
      <c r="D15" s="18" t="s">
        <v>31</v>
      </c>
      <c r="E15" s="9"/>
      <c r="F15" s="19">
        <f>SUM(F6:F14)</f>
        <v>530</v>
      </c>
      <c r="G15" s="19">
        <f>SUM(G6:G14)</f>
        <v>14.3</v>
      </c>
      <c r="H15" s="19">
        <f>SUM(H6:H14)</f>
        <v>11.87</v>
      </c>
      <c r="I15" s="19">
        <f>SUM(I6:I14)</f>
        <v>74.91</v>
      </c>
      <c r="J15" s="19">
        <f>SUM(J6:J14)</f>
        <v>589.25</v>
      </c>
      <c r="K15" s="19">
        <f>SUM(K6:K14)</f>
        <v>2593.04</v>
      </c>
      <c r="L15" s="19">
        <f>SUM(L6:L14)</f>
        <v>149.52000000000001</v>
      </c>
    </row>
    <row r="16" spans="1:12" ht="15" x14ac:dyDescent="0.25">
      <c r="A16" s="26">
        <f>A6</f>
        <v>1</v>
      </c>
      <c r="B16" s="13">
        <f>B6</f>
        <v>1</v>
      </c>
      <c r="C16" s="10" t="s">
        <v>24</v>
      </c>
      <c r="D16" s="7" t="s">
        <v>25</v>
      </c>
      <c r="E16" s="42" t="s">
        <v>44</v>
      </c>
      <c r="F16" s="62">
        <v>60</v>
      </c>
      <c r="G16" s="43">
        <v>77</v>
      </c>
      <c r="H16" s="43">
        <v>1</v>
      </c>
      <c r="I16" s="43">
        <v>18.010000000000002</v>
      </c>
      <c r="J16" s="43">
        <v>86.7</v>
      </c>
      <c r="K16" s="63" t="s">
        <v>45</v>
      </c>
      <c r="L16" s="43">
        <v>18.72</v>
      </c>
    </row>
    <row r="17" spans="1:12" ht="15" x14ac:dyDescent="0.25">
      <c r="A17" s="23"/>
      <c r="B17" s="15"/>
      <c r="C17" s="11"/>
      <c r="D17" s="7" t="s">
        <v>26</v>
      </c>
      <c r="E17" s="42" t="s">
        <v>46</v>
      </c>
      <c r="F17" s="62">
        <v>200</v>
      </c>
      <c r="G17" s="43">
        <v>4.38</v>
      </c>
      <c r="H17" s="43">
        <v>5</v>
      </c>
      <c r="I17" s="43">
        <v>12.24</v>
      </c>
      <c r="J17" s="43">
        <v>110</v>
      </c>
      <c r="K17" s="63" t="s">
        <v>47</v>
      </c>
      <c r="L17" s="43">
        <v>22.05</v>
      </c>
    </row>
    <row r="18" spans="1:12" ht="15" x14ac:dyDescent="0.25">
      <c r="A18" s="23"/>
      <c r="B18" s="15"/>
      <c r="C18" s="11"/>
      <c r="D18" s="7"/>
      <c r="E18" s="42"/>
      <c r="F18" s="62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27</v>
      </c>
      <c r="E19" s="42" t="s">
        <v>48</v>
      </c>
      <c r="F19" s="62">
        <v>90</v>
      </c>
      <c r="G19" s="43">
        <v>10.06</v>
      </c>
      <c r="H19" s="43">
        <v>25</v>
      </c>
      <c r="I19" s="43">
        <v>3.25</v>
      </c>
      <c r="J19" s="43">
        <v>212.7</v>
      </c>
      <c r="K19" s="63" t="s">
        <v>49</v>
      </c>
      <c r="L19" s="43">
        <v>125.11</v>
      </c>
    </row>
    <row r="20" spans="1:12" ht="15" x14ac:dyDescent="0.25">
      <c r="A20" s="23"/>
      <c r="B20" s="15"/>
      <c r="C20" s="11"/>
      <c r="D20" s="7" t="s">
        <v>28</v>
      </c>
      <c r="E20" s="42" t="s">
        <v>50</v>
      </c>
      <c r="F20" s="62">
        <v>150</v>
      </c>
      <c r="G20" s="43">
        <v>3.6</v>
      </c>
      <c r="H20" s="43">
        <v>6</v>
      </c>
      <c r="I20" s="43">
        <v>37.049999999999997</v>
      </c>
      <c r="J20" s="43">
        <v>220.4</v>
      </c>
      <c r="K20" s="44" t="s">
        <v>51</v>
      </c>
      <c r="L20" s="43">
        <v>20.440000000000001</v>
      </c>
    </row>
    <row r="21" spans="1:12" ht="15" x14ac:dyDescent="0.25">
      <c r="A21" s="23"/>
      <c r="B21" s="15"/>
      <c r="C21" s="11"/>
      <c r="D21" s="7"/>
      <c r="E21" s="42"/>
      <c r="F21" s="62"/>
      <c r="G21" s="43"/>
      <c r="H21" s="43"/>
      <c r="I21" s="43"/>
      <c r="J21" s="43"/>
      <c r="K21" s="58"/>
      <c r="L21" s="43"/>
    </row>
    <row r="22" spans="1:12" ht="15" x14ac:dyDescent="0.25">
      <c r="A22" s="23"/>
      <c r="B22" s="15"/>
      <c r="C22" s="11"/>
      <c r="D22" s="7" t="s">
        <v>22</v>
      </c>
      <c r="E22" s="42" t="s">
        <v>52</v>
      </c>
      <c r="F22" s="62">
        <v>200</v>
      </c>
      <c r="G22" s="43">
        <v>0.26</v>
      </c>
      <c r="H22" s="43">
        <v>0.2</v>
      </c>
      <c r="I22" s="43">
        <v>25.08</v>
      </c>
      <c r="J22" s="43">
        <v>103.3</v>
      </c>
      <c r="K22" s="66" t="s">
        <v>53</v>
      </c>
      <c r="L22" s="43">
        <v>29.17</v>
      </c>
    </row>
    <row r="23" spans="1:12" ht="15" x14ac:dyDescent="0.25">
      <c r="A23" s="23"/>
      <c r="B23" s="15"/>
      <c r="C23" s="11"/>
      <c r="D23" s="7" t="s">
        <v>29</v>
      </c>
      <c r="E23" s="42" t="s">
        <v>54</v>
      </c>
      <c r="F23" s="62">
        <v>25</v>
      </c>
      <c r="G23" s="43">
        <v>2.68</v>
      </c>
      <c r="H23" s="43">
        <v>1</v>
      </c>
      <c r="I23" s="43">
        <v>20.83</v>
      </c>
      <c r="J23" s="43">
        <v>71</v>
      </c>
      <c r="K23" s="66" t="s">
        <v>55</v>
      </c>
      <c r="L23" s="43">
        <v>4.3899999999999997</v>
      </c>
    </row>
    <row r="24" spans="1:12" ht="15" x14ac:dyDescent="0.25">
      <c r="A24" s="23"/>
      <c r="B24" s="15"/>
      <c r="C24" s="11"/>
      <c r="D24" s="7" t="s">
        <v>30</v>
      </c>
      <c r="E24" s="42" t="s">
        <v>42</v>
      </c>
      <c r="F24" s="62">
        <v>25</v>
      </c>
      <c r="G24" s="43">
        <v>2.13</v>
      </c>
      <c r="H24" s="43">
        <v>0.83</v>
      </c>
      <c r="I24" s="43">
        <v>12.13</v>
      </c>
      <c r="J24" s="43">
        <v>64.75</v>
      </c>
      <c r="K24" s="66" t="s">
        <v>43</v>
      </c>
      <c r="L24" s="43">
        <v>4.3899999999999997</v>
      </c>
    </row>
    <row r="25" spans="1:12" ht="15" x14ac:dyDescent="0.25">
      <c r="A25" s="23"/>
      <c r="B25" s="15"/>
      <c r="C25" s="11"/>
      <c r="D25" s="6"/>
      <c r="E25" s="42"/>
      <c r="F25" s="43"/>
      <c r="G25" s="43"/>
      <c r="H25" s="43"/>
      <c r="I25" s="43"/>
      <c r="J25" s="43"/>
      <c r="K25" s="44"/>
      <c r="L25" s="43"/>
    </row>
    <row r="26" spans="1:12" ht="15" x14ac:dyDescent="0.2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24"/>
      <c r="B27" s="17"/>
      <c r="C27" s="8"/>
      <c r="D27" s="18" t="s">
        <v>31</v>
      </c>
      <c r="E27" s="9"/>
      <c r="F27" s="19">
        <f>SUM(F16:F26)</f>
        <v>750</v>
      </c>
      <c r="G27" s="19">
        <f t="shared" ref="G27:J27" si="0">SUM(G16:G26)</f>
        <v>100.11</v>
      </c>
      <c r="H27" s="19">
        <f t="shared" si="0"/>
        <v>39.03</v>
      </c>
      <c r="I27" s="19">
        <f t="shared" si="0"/>
        <v>128.59</v>
      </c>
      <c r="J27" s="19">
        <f t="shared" si="0"/>
        <v>868.84999999999991</v>
      </c>
      <c r="K27" s="25"/>
      <c r="L27" s="19">
        <f t="shared" ref="L27" si="1">SUM(L16:L26)</f>
        <v>224.26999999999998</v>
      </c>
    </row>
    <row r="28" spans="1:12" ht="15.75" thickBot="1" x14ac:dyDescent="0.25">
      <c r="A28" s="29">
        <f>A6</f>
        <v>1</v>
      </c>
      <c r="B28" s="30">
        <f>B6</f>
        <v>1</v>
      </c>
      <c r="C28" s="74" t="s">
        <v>4</v>
      </c>
      <c r="D28" s="75"/>
      <c r="E28" s="31"/>
      <c r="F28" s="32">
        <f>F15+F27</f>
        <v>1280</v>
      </c>
      <c r="G28" s="32">
        <f t="shared" ref="G28:J28" si="2">G15+G27</f>
        <v>114.41</v>
      </c>
      <c r="H28" s="32">
        <f t="shared" si="2"/>
        <v>50.9</v>
      </c>
      <c r="I28" s="32">
        <f t="shared" si="2"/>
        <v>203.5</v>
      </c>
      <c r="J28" s="32">
        <f t="shared" si="2"/>
        <v>1458.1</v>
      </c>
      <c r="K28" s="32"/>
      <c r="L28" s="32">
        <f t="shared" ref="L28" si="3">L15+L27</f>
        <v>373.78999999999996</v>
      </c>
    </row>
    <row r="29" spans="1:12" ht="15" x14ac:dyDescent="0.25">
      <c r="A29" s="14">
        <v>1</v>
      </c>
      <c r="B29" s="15">
        <v>2</v>
      </c>
      <c r="C29" s="22" t="s">
        <v>20</v>
      </c>
      <c r="D29" s="5" t="s">
        <v>21</v>
      </c>
      <c r="E29" s="39" t="s">
        <v>59</v>
      </c>
      <c r="F29" s="60">
        <v>150</v>
      </c>
      <c r="G29" s="40">
        <v>3.26</v>
      </c>
      <c r="H29" s="40">
        <v>5</v>
      </c>
      <c r="I29" s="40">
        <v>22.03</v>
      </c>
      <c r="J29" s="40">
        <v>158</v>
      </c>
      <c r="K29" s="55" t="s">
        <v>60</v>
      </c>
      <c r="L29" s="40">
        <v>52.58</v>
      </c>
    </row>
    <row r="30" spans="1:12" ht="15" x14ac:dyDescent="0.25">
      <c r="A30" s="14"/>
      <c r="B30" s="15"/>
      <c r="C30" s="11"/>
      <c r="D30" s="8"/>
      <c r="E30" s="52" t="s">
        <v>61</v>
      </c>
      <c r="F30" s="61">
        <v>90</v>
      </c>
      <c r="G30" s="53">
        <v>6.48</v>
      </c>
      <c r="H30" s="53">
        <v>4.6399999999999997</v>
      </c>
      <c r="I30" s="53">
        <v>5.42</v>
      </c>
      <c r="J30" s="53">
        <v>190.9</v>
      </c>
      <c r="K30" s="51" t="s">
        <v>62</v>
      </c>
      <c r="L30" s="53">
        <v>64.77</v>
      </c>
    </row>
    <row r="31" spans="1:12" ht="15" x14ac:dyDescent="0.25">
      <c r="A31" s="14"/>
      <c r="B31" s="15"/>
      <c r="C31" s="11"/>
      <c r="D31" s="8"/>
      <c r="E31" s="52"/>
      <c r="F31" s="61"/>
      <c r="G31" s="53"/>
      <c r="H31" s="53"/>
      <c r="I31" s="53"/>
      <c r="J31" s="53"/>
      <c r="K31" s="51"/>
      <c r="L31" s="53"/>
    </row>
    <row r="32" spans="1:12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51"/>
      <c r="L32" s="43"/>
    </row>
    <row r="33" spans="1:12" ht="15" x14ac:dyDescent="0.25">
      <c r="A33" s="14"/>
      <c r="B33" s="15"/>
      <c r="C33" s="11"/>
      <c r="D33" s="7" t="s">
        <v>22</v>
      </c>
      <c r="E33" s="42" t="s">
        <v>63</v>
      </c>
      <c r="F33" s="62">
        <v>200</v>
      </c>
      <c r="G33" s="43">
        <v>0.2</v>
      </c>
      <c r="H33" s="43">
        <v>0</v>
      </c>
      <c r="I33" s="43">
        <v>6.5</v>
      </c>
      <c r="J33" s="43">
        <v>89</v>
      </c>
      <c r="K33" s="51" t="s">
        <v>64</v>
      </c>
      <c r="L33" s="43">
        <v>22.13</v>
      </c>
    </row>
    <row r="34" spans="1:12" ht="15" x14ac:dyDescent="0.25">
      <c r="A34" s="14"/>
      <c r="B34" s="15"/>
      <c r="C34" s="11"/>
      <c r="D34" s="7" t="s">
        <v>29</v>
      </c>
      <c r="E34" s="42" t="s">
        <v>54</v>
      </c>
      <c r="F34" s="62">
        <v>30</v>
      </c>
      <c r="G34" s="43">
        <v>3.21</v>
      </c>
      <c r="H34" s="43">
        <v>1</v>
      </c>
      <c r="I34" s="43">
        <v>24.99</v>
      </c>
      <c r="J34" s="43">
        <v>85.2</v>
      </c>
      <c r="K34" s="56" t="s">
        <v>55</v>
      </c>
      <c r="L34" s="43">
        <v>5.28</v>
      </c>
    </row>
    <row r="35" spans="1:12" ht="15.75" thickBot="1" x14ac:dyDescent="0.3">
      <c r="A35" s="14"/>
      <c r="B35" s="15"/>
      <c r="C35" s="11"/>
      <c r="D35" s="7" t="s">
        <v>30</v>
      </c>
      <c r="E35" s="42" t="s">
        <v>42</v>
      </c>
      <c r="F35" s="62">
        <v>30</v>
      </c>
      <c r="G35" s="43">
        <v>2.5499999999999998</v>
      </c>
      <c r="H35" s="43">
        <v>1</v>
      </c>
      <c r="I35" s="43">
        <v>14.55</v>
      </c>
      <c r="J35" s="43">
        <v>77.7</v>
      </c>
      <c r="K35" s="57" t="s">
        <v>43</v>
      </c>
      <c r="L35" s="43">
        <v>4.76</v>
      </c>
    </row>
    <row r="36" spans="1:12" ht="15" x14ac:dyDescent="0.25">
      <c r="A36" s="14"/>
      <c r="B36" s="15"/>
      <c r="C36" s="11"/>
      <c r="D36" s="6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6"/>
      <c r="B38" s="17"/>
      <c r="C38" s="8"/>
      <c r="D38" s="18" t="s">
        <v>31</v>
      </c>
      <c r="E38" s="9"/>
      <c r="F38" s="19">
        <f>SUM(F29:F37)</f>
        <v>500</v>
      </c>
      <c r="G38" s="19">
        <f>SUM(G29:G37)</f>
        <v>15.7</v>
      </c>
      <c r="H38" s="19">
        <f>SUM(H29:H37)</f>
        <v>11.64</v>
      </c>
      <c r="I38" s="19">
        <f>SUM(I29:I37)</f>
        <v>73.489999999999995</v>
      </c>
      <c r="J38" s="19">
        <f>SUM(J29:J37)</f>
        <v>600.80000000000007</v>
      </c>
      <c r="K38" s="25"/>
      <c r="L38" s="19">
        <f>SUM(L29:L37)</f>
        <v>149.51999999999998</v>
      </c>
    </row>
    <row r="39" spans="1:12" ht="15" x14ac:dyDescent="0.25">
      <c r="A39" s="13">
        <f>A29</f>
        <v>1</v>
      </c>
      <c r="B39" s="13">
        <f>B29</f>
        <v>2</v>
      </c>
      <c r="C39" s="10" t="s">
        <v>24</v>
      </c>
      <c r="D39" s="7" t="s">
        <v>25</v>
      </c>
      <c r="E39" s="42" t="s">
        <v>73</v>
      </c>
      <c r="F39" s="62">
        <v>120</v>
      </c>
      <c r="G39" s="43">
        <v>0.52</v>
      </c>
      <c r="H39" s="43">
        <v>1</v>
      </c>
      <c r="I39" s="43">
        <v>12.74</v>
      </c>
      <c r="J39" s="43">
        <v>95.3</v>
      </c>
      <c r="K39" s="44" t="s">
        <v>74</v>
      </c>
      <c r="L39" s="43">
        <v>31.76</v>
      </c>
    </row>
    <row r="40" spans="1:12" ht="15" x14ac:dyDescent="0.25">
      <c r="A40" s="14"/>
      <c r="B40" s="15"/>
      <c r="C40" s="11"/>
      <c r="D40" s="7" t="s">
        <v>26</v>
      </c>
      <c r="E40" s="42" t="s">
        <v>65</v>
      </c>
      <c r="F40" s="62">
        <v>200</v>
      </c>
      <c r="G40" s="43">
        <v>5.0599999999999996</v>
      </c>
      <c r="H40" s="43">
        <v>9</v>
      </c>
      <c r="I40" s="43">
        <v>14.5</v>
      </c>
      <c r="J40" s="43">
        <v>156.30000000000001</v>
      </c>
      <c r="K40" s="44" t="s">
        <v>66</v>
      </c>
      <c r="L40" s="43">
        <v>28.79</v>
      </c>
    </row>
    <row r="41" spans="1:12" ht="15" x14ac:dyDescent="0.25">
      <c r="A41" s="14"/>
      <c r="B41" s="15"/>
      <c r="C41" s="11"/>
      <c r="D41" s="7"/>
      <c r="E41" s="42" t="s">
        <v>67</v>
      </c>
      <c r="F41" s="62">
        <v>10</v>
      </c>
      <c r="G41" s="43">
        <v>1.3</v>
      </c>
      <c r="H41" s="43">
        <v>0.32</v>
      </c>
      <c r="I41" s="43">
        <v>7.81</v>
      </c>
      <c r="J41" s="43">
        <v>40</v>
      </c>
      <c r="K41" s="44" t="s">
        <v>68</v>
      </c>
      <c r="L41" s="43">
        <v>1.81</v>
      </c>
    </row>
    <row r="42" spans="1:12" ht="15" x14ac:dyDescent="0.25">
      <c r="A42" s="14"/>
      <c r="B42" s="15"/>
      <c r="C42" s="11"/>
      <c r="D42" s="7" t="s">
        <v>27</v>
      </c>
      <c r="E42" s="42" t="s">
        <v>69</v>
      </c>
      <c r="F42" s="62">
        <v>200</v>
      </c>
      <c r="G42" s="43">
        <v>17.7</v>
      </c>
      <c r="H42" s="43">
        <v>26.22</v>
      </c>
      <c r="I42" s="43">
        <v>32.299999999999997</v>
      </c>
      <c r="J42" s="43">
        <v>403.64</v>
      </c>
      <c r="K42" s="44" t="s">
        <v>70</v>
      </c>
      <c r="L42" s="43">
        <v>138.27000000000001</v>
      </c>
    </row>
    <row r="43" spans="1:12" ht="15" x14ac:dyDescent="0.25">
      <c r="A43" s="14"/>
      <c r="B43" s="15"/>
      <c r="C43" s="11"/>
      <c r="D43" s="7" t="s">
        <v>28</v>
      </c>
      <c r="E43" s="42"/>
      <c r="F43" s="62"/>
      <c r="G43" s="43"/>
      <c r="H43" s="43"/>
      <c r="I43" s="43"/>
      <c r="J43" s="43"/>
      <c r="K43" s="44"/>
      <c r="L43" s="43"/>
    </row>
    <row r="44" spans="1:12" ht="15" x14ac:dyDescent="0.25">
      <c r="A44" s="14"/>
      <c r="B44" s="15"/>
      <c r="C44" s="11"/>
      <c r="D44" s="7" t="s">
        <v>22</v>
      </c>
      <c r="E44" s="42" t="s">
        <v>71</v>
      </c>
      <c r="F44" s="62">
        <v>200</v>
      </c>
      <c r="G44" s="43">
        <v>0.24</v>
      </c>
      <c r="H44" s="43">
        <v>0.1</v>
      </c>
      <c r="I44" s="43">
        <v>27.7</v>
      </c>
      <c r="J44" s="43">
        <v>114.3</v>
      </c>
      <c r="K44" s="44" t="s">
        <v>72</v>
      </c>
      <c r="L44" s="43">
        <v>17.96</v>
      </c>
    </row>
    <row r="45" spans="1:12" ht="15" x14ac:dyDescent="0.25">
      <c r="A45" s="14"/>
      <c r="B45" s="15"/>
      <c r="C45" s="11"/>
      <c r="D45" s="7" t="s">
        <v>29</v>
      </c>
      <c r="E45" s="42" t="s">
        <v>54</v>
      </c>
      <c r="F45" s="62">
        <v>25</v>
      </c>
      <c r="G45" s="43">
        <v>2.68</v>
      </c>
      <c r="H45" s="43">
        <v>1.1299999999999999</v>
      </c>
      <c r="I45" s="43">
        <v>20.83</v>
      </c>
      <c r="J45" s="43">
        <v>71</v>
      </c>
      <c r="K45" s="44" t="s">
        <v>55</v>
      </c>
      <c r="L45" s="43">
        <v>2.84</v>
      </c>
    </row>
    <row r="46" spans="1:12" ht="15" x14ac:dyDescent="0.25">
      <c r="A46" s="14"/>
      <c r="B46" s="15"/>
      <c r="C46" s="11"/>
      <c r="D46" s="7" t="s">
        <v>30</v>
      </c>
      <c r="E46" s="42" t="s">
        <v>42</v>
      </c>
      <c r="F46" s="62">
        <v>25</v>
      </c>
      <c r="G46" s="43">
        <v>2.13</v>
      </c>
      <c r="H46" s="43">
        <v>0.83</v>
      </c>
      <c r="I46" s="43">
        <v>12.13</v>
      </c>
      <c r="J46" s="43">
        <v>64.75</v>
      </c>
      <c r="K46" s="44" t="s">
        <v>43</v>
      </c>
      <c r="L46" s="43">
        <v>2.84</v>
      </c>
    </row>
    <row r="47" spans="1:12" ht="15" x14ac:dyDescent="0.25">
      <c r="A47" s="14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14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16"/>
      <c r="B49" s="17"/>
      <c r="C49" s="8"/>
      <c r="D49" s="18" t="s">
        <v>31</v>
      </c>
      <c r="E49" s="9"/>
      <c r="F49" s="19">
        <f>SUM(F39:F48)</f>
        <v>780</v>
      </c>
      <c r="G49" s="19">
        <f t="shared" ref="G49" si="4">SUM(G39:G48)</f>
        <v>29.629999999999995</v>
      </c>
      <c r="H49" s="19">
        <f t="shared" ref="H49" si="5">SUM(H39:H48)</f>
        <v>38.6</v>
      </c>
      <c r="I49" s="19">
        <f t="shared" ref="I49" si="6">SUM(I39:I48)</f>
        <v>128.01</v>
      </c>
      <c r="J49" s="19">
        <f t="shared" ref="J49:L49" si="7">SUM(J39:J48)</f>
        <v>945.29</v>
      </c>
      <c r="K49" s="25"/>
      <c r="L49" s="19">
        <f t="shared" si="7"/>
        <v>224.27</v>
      </c>
    </row>
    <row r="50" spans="1:12" ht="15.75" customHeight="1" x14ac:dyDescent="0.2">
      <c r="A50" s="33">
        <f>A29</f>
        <v>1</v>
      </c>
      <c r="B50" s="33">
        <f>B29</f>
        <v>2</v>
      </c>
      <c r="C50" s="74" t="s">
        <v>4</v>
      </c>
      <c r="D50" s="75"/>
      <c r="E50" s="31"/>
      <c r="F50" s="32">
        <f>F38+F49</f>
        <v>1280</v>
      </c>
      <c r="G50" s="32">
        <f t="shared" ref="G50" si="8">G38+G49</f>
        <v>45.33</v>
      </c>
      <c r="H50" s="32">
        <f t="shared" ref="H50" si="9">H38+H49</f>
        <v>50.24</v>
      </c>
      <c r="I50" s="32">
        <f t="shared" ref="I50" si="10">I38+I49</f>
        <v>201.5</v>
      </c>
      <c r="J50" s="32">
        <f t="shared" ref="J50:L50" si="11">J38+J49</f>
        <v>1546.0900000000001</v>
      </c>
      <c r="K50" s="32"/>
      <c r="L50" s="32">
        <f t="shared" si="11"/>
        <v>373.78999999999996</v>
      </c>
    </row>
    <row r="51" spans="1:12" ht="15" x14ac:dyDescent="0.25">
      <c r="A51" s="20">
        <v>1</v>
      </c>
      <c r="B51" s="21">
        <v>3</v>
      </c>
      <c r="C51" s="22" t="s">
        <v>20</v>
      </c>
      <c r="D51" s="5" t="s">
        <v>21</v>
      </c>
      <c r="E51" s="39" t="s">
        <v>75</v>
      </c>
      <c r="F51" s="60">
        <v>180</v>
      </c>
      <c r="G51" s="40">
        <v>20.66</v>
      </c>
      <c r="H51" s="40">
        <v>23</v>
      </c>
      <c r="I51" s="40">
        <v>6.68</v>
      </c>
      <c r="J51" s="40">
        <v>355.6</v>
      </c>
      <c r="K51" s="41" t="s">
        <v>76</v>
      </c>
      <c r="L51" s="40">
        <v>94.02</v>
      </c>
    </row>
    <row r="52" spans="1:12" ht="15" x14ac:dyDescent="0.25">
      <c r="A52" s="23"/>
      <c r="B52" s="15"/>
      <c r="C52" s="11"/>
      <c r="D52" s="8"/>
      <c r="E52" s="52" t="s">
        <v>77</v>
      </c>
      <c r="F52" s="61">
        <v>95</v>
      </c>
      <c r="G52" s="53">
        <v>0.64</v>
      </c>
      <c r="H52" s="53">
        <v>0.16</v>
      </c>
      <c r="I52" s="53">
        <v>6</v>
      </c>
      <c r="J52" s="53">
        <v>30.6</v>
      </c>
      <c r="K52" s="54" t="s">
        <v>78</v>
      </c>
      <c r="L52" s="53">
        <v>49.08</v>
      </c>
    </row>
    <row r="53" spans="1:12" ht="15" x14ac:dyDescent="0.25">
      <c r="A53" s="23"/>
      <c r="B53" s="15"/>
      <c r="C53" s="11"/>
      <c r="D53" s="8"/>
      <c r="E53" s="52"/>
      <c r="F53" s="61"/>
      <c r="G53" s="53"/>
      <c r="H53" s="53"/>
      <c r="I53" s="53"/>
      <c r="J53" s="53"/>
      <c r="K53" s="54"/>
      <c r="L53" s="53"/>
    </row>
    <row r="54" spans="1:12" ht="15" x14ac:dyDescent="0.25">
      <c r="A54" s="23"/>
      <c r="B54" s="15"/>
      <c r="C54" s="11"/>
      <c r="D54" s="6"/>
      <c r="E54" s="42"/>
      <c r="F54" s="62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22</v>
      </c>
      <c r="E55" s="42" t="s">
        <v>79</v>
      </c>
      <c r="F55" s="62">
        <v>200</v>
      </c>
      <c r="G55" s="43">
        <v>0.56999999999999995</v>
      </c>
      <c r="H55" s="43">
        <v>0.04</v>
      </c>
      <c r="I55" s="43">
        <v>3.61</v>
      </c>
      <c r="J55" s="43">
        <v>116</v>
      </c>
      <c r="K55" s="44" t="s">
        <v>80</v>
      </c>
      <c r="L55" s="43">
        <v>2.66</v>
      </c>
    </row>
    <row r="56" spans="1:12" ht="15" x14ac:dyDescent="0.25">
      <c r="A56" s="23"/>
      <c r="B56" s="15"/>
      <c r="C56" s="11"/>
      <c r="D56" s="7" t="s">
        <v>29</v>
      </c>
      <c r="E56" s="42" t="s">
        <v>54</v>
      </c>
      <c r="F56" s="62">
        <v>25</v>
      </c>
      <c r="G56" s="43">
        <v>3.21</v>
      </c>
      <c r="H56" s="43">
        <v>1.35</v>
      </c>
      <c r="I56" s="43">
        <v>24.99</v>
      </c>
      <c r="J56" s="43">
        <v>85.3</v>
      </c>
      <c r="K56" s="44" t="s">
        <v>55</v>
      </c>
      <c r="L56" s="43">
        <v>3.76</v>
      </c>
    </row>
    <row r="57" spans="1:12" ht="15" x14ac:dyDescent="0.25">
      <c r="A57" s="23"/>
      <c r="B57" s="15"/>
      <c r="C57" s="11"/>
      <c r="D57" s="7" t="s">
        <v>30</v>
      </c>
      <c r="E57" s="42"/>
      <c r="F57" s="62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7"/>
      <c r="C60" s="8"/>
      <c r="D60" s="18" t="s">
        <v>31</v>
      </c>
      <c r="E60" s="9"/>
      <c r="F60" s="19">
        <f>SUM(F51:F59)</f>
        <v>500</v>
      </c>
      <c r="G60" s="19">
        <f>SUM(G51:G59)</f>
        <v>25.080000000000002</v>
      </c>
      <c r="H60" s="19">
        <f>SUM(H51:H59)</f>
        <v>24.55</v>
      </c>
      <c r="I60" s="19">
        <f>SUM(I51:I59)</f>
        <v>41.28</v>
      </c>
      <c r="J60" s="19">
        <f>SUM(J51:J59)</f>
        <v>587.5</v>
      </c>
      <c r="K60" s="25"/>
      <c r="L60" s="19">
        <f>SUM(L51:L59)</f>
        <v>149.51999999999998</v>
      </c>
    </row>
    <row r="61" spans="1:12" ht="15" x14ac:dyDescent="0.25">
      <c r="A61" s="26">
        <f>A51</f>
        <v>1</v>
      </c>
      <c r="B61" s="13">
        <f>B51</f>
        <v>3</v>
      </c>
      <c r="C61" s="10" t="s">
        <v>24</v>
      </c>
      <c r="D61" s="7" t="s">
        <v>25</v>
      </c>
      <c r="E61" s="42" t="s">
        <v>81</v>
      </c>
      <c r="F61" s="62">
        <v>60</v>
      </c>
      <c r="G61" s="43">
        <v>0.72</v>
      </c>
      <c r="H61" s="43">
        <v>8</v>
      </c>
      <c r="I61" s="43">
        <v>4.4400000000000004</v>
      </c>
      <c r="J61" s="43">
        <v>58.2</v>
      </c>
      <c r="K61" s="44" t="s">
        <v>82</v>
      </c>
      <c r="L61" s="43">
        <v>45.98</v>
      </c>
    </row>
    <row r="62" spans="1:12" ht="15" x14ac:dyDescent="0.25">
      <c r="A62" s="23"/>
      <c r="B62" s="15"/>
      <c r="C62" s="11"/>
      <c r="D62" s="7" t="s">
        <v>26</v>
      </c>
      <c r="E62" s="42" t="s">
        <v>83</v>
      </c>
      <c r="F62" s="62">
        <v>200</v>
      </c>
      <c r="G62" s="43">
        <v>1.52</v>
      </c>
      <c r="H62" s="43">
        <v>5</v>
      </c>
      <c r="I62" s="43">
        <v>10.94</v>
      </c>
      <c r="J62" s="43">
        <v>99.5</v>
      </c>
      <c r="K62" s="44" t="s">
        <v>84</v>
      </c>
      <c r="L62" s="43">
        <v>35.46</v>
      </c>
    </row>
    <row r="63" spans="1:12" ht="15" x14ac:dyDescent="0.25">
      <c r="A63" s="23"/>
      <c r="B63" s="15"/>
      <c r="C63" s="11"/>
      <c r="D63" s="7"/>
      <c r="E63" s="42"/>
      <c r="F63" s="43"/>
      <c r="G63" s="43"/>
      <c r="H63" s="43"/>
      <c r="I63" s="43"/>
      <c r="J63" s="43"/>
      <c r="K63" s="44"/>
      <c r="L63" s="43"/>
    </row>
    <row r="64" spans="1:12" ht="15" x14ac:dyDescent="0.25">
      <c r="A64" s="23"/>
      <c r="B64" s="15"/>
      <c r="C64" s="11"/>
      <c r="D64" s="7" t="s">
        <v>27</v>
      </c>
      <c r="E64" s="42" t="s">
        <v>85</v>
      </c>
      <c r="F64" s="62">
        <v>90</v>
      </c>
      <c r="G64" s="43">
        <v>19.54</v>
      </c>
      <c r="H64" s="43">
        <v>5</v>
      </c>
      <c r="I64" s="43">
        <v>13.6</v>
      </c>
      <c r="J64" s="43">
        <v>210.6</v>
      </c>
      <c r="K64" s="44" t="s">
        <v>86</v>
      </c>
      <c r="L64" s="43">
        <v>95.11</v>
      </c>
    </row>
    <row r="65" spans="1:12" ht="15" x14ac:dyDescent="0.25">
      <c r="A65" s="23"/>
      <c r="B65" s="15"/>
      <c r="C65" s="11"/>
      <c r="D65" s="7" t="s">
        <v>28</v>
      </c>
      <c r="E65" s="42" t="s">
        <v>87</v>
      </c>
      <c r="F65" s="62">
        <v>150</v>
      </c>
      <c r="G65" s="43">
        <v>3.31</v>
      </c>
      <c r="H65" s="43">
        <v>8</v>
      </c>
      <c r="I65" s="43">
        <v>22.96</v>
      </c>
      <c r="J65" s="43">
        <v>198.6</v>
      </c>
      <c r="K65" s="44" t="s">
        <v>88</v>
      </c>
      <c r="L65" s="43">
        <v>19.84</v>
      </c>
    </row>
    <row r="66" spans="1:12" ht="15" x14ac:dyDescent="0.25">
      <c r="A66" s="23"/>
      <c r="B66" s="15"/>
      <c r="C66" s="11"/>
      <c r="D66" s="7"/>
      <c r="E66" s="42"/>
      <c r="F66" s="62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22</v>
      </c>
      <c r="E67" s="42" t="s">
        <v>89</v>
      </c>
      <c r="F67" s="62">
        <v>200</v>
      </c>
      <c r="G67" s="43">
        <v>0.68</v>
      </c>
      <c r="H67" s="43">
        <v>0.28000000000000003</v>
      </c>
      <c r="I67" s="43">
        <v>27.62</v>
      </c>
      <c r="J67" s="43">
        <v>128.62</v>
      </c>
      <c r="K67" s="44" t="s">
        <v>90</v>
      </c>
      <c r="L67" s="43">
        <v>18.559999999999999</v>
      </c>
    </row>
    <row r="68" spans="1:12" ht="15" x14ac:dyDescent="0.25">
      <c r="A68" s="23"/>
      <c r="B68" s="15"/>
      <c r="C68" s="11"/>
      <c r="D68" s="7" t="s">
        <v>29</v>
      </c>
      <c r="E68" s="42" t="s">
        <v>54</v>
      </c>
      <c r="F68" s="62">
        <v>25</v>
      </c>
      <c r="G68" s="43">
        <v>2.68</v>
      </c>
      <c r="H68" s="43">
        <v>1.1299999999999999</v>
      </c>
      <c r="I68" s="43">
        <v>20.83</v>
      </c>
      <c r="J68" s="43">
        <v>71</v>
      </c>
      <c r="K68" s="44" t="s">
        <v>55</v>
      </c>
      <c r="L68" s="43">
        <v>4.66</v>
      </c>
    </row>
    <row r="69" spans="1:12" ht="15" x14ac:dyDescent="0.25">
      <c r="A69" s="23"/>
      <c r="B69" s="15"/>
      <c r="C69" s="11"/>
      <c r="D69" s="7" t="s">
        <v>30</v>
      </c>
      <c r="E69" s="42" t="s">
        <v>42</v>
      </c>
      <c r="F69" s="62">
        <v>25</v>
      </c>
      <c r="G69" s="43">
        <v>2.13</v>
      </c>
      <c r="H69" s="43">
        <v>0.83</v>
      </c>
      <c r="I69" s="43">
        <v>12.13</v>
      </c>
      <c r="J69" s="43">
        <v>64.75</v>
      </c>
      <c r="K69" s="44" t="s">
        <v>43</v>
      </c>
      <c r="L69" s="43">
        <v>4.66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4"/>
      <c r="B72" s="17"/>
      <c r="C72" s="8"/>
      <c r="D72" s="18" t="s">
        <v>31</v>
      </c>
      <c r="E72" s="9"/>
      <c r="F72" s="19">
        <f>SUM(F61:F71)</f>
        <v>750</v>
      </c>
      <c r="G72" s="19">
        <f t="shared" ref="G72" si="12">SUM(G61:G71)</f>
        <v>30.58</v>
      </c>
      <c r="H72" s="19">
        <f t="shared" ref="H72" si="13">SUM(H61:H71)</f>
        <v>28.24</v>
      </c>
      <c r="I72" s="19">
        <f t="shared" ref="I72" si="14">SUM(I61:I71)</f>
        <v>112.52</v>
      </c>
      <c r="J72" s="19">
        <f t="shared" ref="J72:L72" si="15">SUM(J61:J71)</f>
        <v>831.27</v>
      </c>
      <c r="K72" s="25"/>
      <c r="L72" s="19">
        <f t="shared" si="15"/>
        <v>224.27</v>
      </c>
    </row>
    <row r="73" spans="1:12" ht="15.75" customHeight="1" x14ac:dyDescent="0.2">
      <c r="A73" s="29">
        <f>A51</f>
        <v>1</v>
      </c>
      <c r="B73" s="30">
        <f>B51</f>
        <v>3</v>
      </c>
      <c r="C73" s="74" t="s">
        <v>4</v>
      </c>
      <c r="D73" s="75"/>
      <c r="E73" s="31"/>
      <c r="F73" s="32">
        <f>F60+F72</f>
        <v>1250</v>
      </c>
      <c r="G73" s="32">
        <f t="shared" ref="G73" si="16">G60+G72</f>
        <v>55.66</v>
      </c>
      <c r="H73" s="32">
        <f t="shared" ref="H73" si="17">H60+H72</f>
        <v>52.79</v>
      </c>
      <c r="I73" s="32">
        <f t="shared" ref="I73" si="18">I60+I72</f>
        <v>153.80000000000001</v>
      </c>
      <c r="J73" s="32">
        <f t="shared" ref="J73:L73" si="19">J60+J72</f>
        <v>1418.77</v>
      </c>
      <c r="K73" s="32"/>
      <c r="L73" s="32">
        <f t="shared" si="19"/>
        <v>373.78999999999996</v>
      </c>
    </row>
    <row r="74" spans="1:12" ht="15" x14ac:dyDescent="0.25">
      <c r="A74" s="20">
        <v>1</v>
      </c>
      <c r="B74" s="21">
        <v>4</v>
      </c>
      <c r="C74" s="22" t="s">
        <v>20</v>
      </c>
      <c r="D74" s="5" t="s">
        <v>21</v>
      </c>
      <c r="E74" s="39" t="s">
        <v>91</v>
      </c>
      <c r="F74" s="60">
        <v>150</v>
      </c>
      <c r="G74" s="40">
        <v>7.61</v>
      </c>
      <c r="H74" s="40">
        <v>5.2</v>
      </c>
      <c r="I74" s="40">
        <v>45.44</v>
      </c>
      <c r="J74" s="40">
        <v>218.5</v>
      </c>
      <c r="K74" s="41" t="s">
        <v>92</v>
      </c>
      <c r="L74" s="40">
        <v>27.29</v>
      </c>
    </row>
    <row r="75" spans="1:12" ht="15" x14ac:dyDescent="0.25">
      <c r="A75" s="23"/>
      <c r="B75" s="15"/>
      <c r="C75" s="11"/>
      <c r="D75" s="8"/>
      <c r="E75" s="52" t="s">
        <v>93</v>
      </c>
      <c r="F75" s="61">
        <v>90</v>
      </c>
      <c r="G75" s="53">
        <v>17.329999999999998</v>
      </c>
      <c r="H75" s="53">
        <v>5.38</v>
      </c>
      <c r="I75" s="53">
        <v>3.59</v>
      </c>
      <c r="J75" s="53">
        <v>158.6</v>
      </c>
      <c r="K75" s="54" t="s">
        <v>94</v>
      </c>
      <c r="L75" s="53">
        <v>81.11</v>
      </c>
    </row>
    <row r="76" spans="1:12" ht="15" x14ac:dyDescent="0.25">
      <c r="A76" s="23"/>
      <c r="B76" s="15"/>
      <c r="C76" s="11"/>
      <c r="D76" s="6"/>
      <c r="E76" s="42" t="s">
        <v>95</v>
      </c>
      <c r="F76" s="62">
        <v>60</v>
      </c>
      <c r="G76" s="43">
        <v>5.08</v>
      </c>
      <c r="H76" s="43">
        <v>6.17</v>
      </c>
      <c r="I76" s="43">
        <v>6.7</v>
      </c>
      <c r="J76" s="43">
        <v>62.3</v>
      </c>
      <c r="K76" s="44" t="s">
        <v>96</v>
      </c>
      <c r="L76" s="43">
        <v>33.89</v>
      </c>
    </row>
    <row r="77" spans="1:12" ht="15" x14ac:dyDescent="0.25">
      <c r="A77" s="23"/>
      <c r="B77" s="15"/>
      <c r="C77" s="11"/>
      <c r="D77" s="7" t="s">
        <v>22</v>
      </c>
      <c r="E77" s="42" t="s">
        <v>63</v>
      </c>
      <c r="F77" s="62">
        <v>200</v>
      </c>
      <c r="G77" s="43">
        <v>0.2</v>
      </c>
      <c r="H77" s="43">
        <v>0</v>
      </c>
      <c r="I77" s="43">
        <v>6.5</v>
      </c>
      <c r="J77" s="43">
        <v>64</v>
      </c>
      <c r="K77" s="44" t="s">
        <v>64</v>
      </c>
      <c r="L77" s="43">
        <v>2.9</v>
      </c>
    </row>
    <row r="78" spans="1:12" ht="15" x14ac:dyDescent="0.25">
      <c r="A78" s="23"/>
      <c r="B78" s="15"/>
      <c r="C78" s="11"/>
      <c r="D78" s="7" t="s">
        <v>29</v>
      </c>
      <c r="E78" s="42" t="s">
        <v>54</v>
      </c>
      <c r="F78" s="62">
        <v>25</v>
      </c>
      <c r="G78" s="43">
        <v>2.68</v>
      </c>
      <c r="H78" s="43">
        <v>1.1299999999999999</v>
      </c>
      <c r="I78" s="43">
        <v>20.83</v>
      </c>
      <c r="J78" s="43">
        <v>85.2</v>
      </c>
      <c r="K78" s="44" t="s">
        <v>55</v>
      </c>
      <c r="L78" s="43">
        <v>4.33</v>
      </c>
    </row>
    <row r="79" spans="1:12" ht="15" x14ac:dyDescent="0.25">
      <c r="A79" s="23"/>
      <c r="B79" s="15"/>
      <c r="C79" s="11"/>
      <c r="D79" s="7" t="s">
        <v>30</v>
      </c>
      <c r="E79" s="42"/>
      <c r="F79" s="62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7" t="s">
        <v>23</v>
      </c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4"/>
      <c r="B83" s="17"/>
      <c r="C83" s="8"/>
      <c r="D83" s="18" t="s">
        <v>31</v>
      </c>
      <c r="E83" s="9"/>
      <c r="F83" s="19">
        <f>SUM(F74:F82)</f>
        <v>525</v>
      </c>
      <c r="G83" s="19">
        <f t="shared" ref="G83" si="20">SUM(G74:G82)</f>
        <v>32.9</v>
      </c>
      <c r="H83" s="19">
        <f t="shared" ref="H83" si="21">SUM(H74:H82)</f>
        <v>17.88</v>
      </c>
      <c r="I83" s="19">
        <f t="shared" ref="I83" si="22">SUM(I74:I82)</f>
        <v>83.06</v>
      </c>
      <c r="J83" s="19">
        <f t="shared" ref="J83:L83" si="23">SUM(J74:J82)</f>
        <v>588.6</v>
      </c>
      <c r="K83" s="25"/>
      <c r="L83" s="19">
        <f t="shared" si="23"/>
        <v>149.52000000000004</v>
      </c>
    </row>
    <row r="84" spans="1:12" ht="15" x14ac:dyDescent="0.25">
      <c r="A84" s="26">
        <f>A74</f>
        <v>1</v>
      </c>
      <c r="B84" s="13">
        <f>B74</f>
        <v>4</v>
      </c>
      <c r="C84" s="10" t="s">
        <v>24</v>
      </c>
      <c r="D84" s="7" t="s">
        <v>25</v>
      </c>
      <c r="E84" s="42"/>
      <c r="F84" s="62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26</v>
      </c>
      <c r="E85" s="42" t="s">
        <v>97</v>
      </c>
      <c r="F85" s="62">
        <v>200</v>
      </c>
      <c r="G85" s="43">
        <v>2.7</v>
      </c>
      <c r="H85" s="43">
        <v>6.38</v>
      </c>
      <c r="I85" s="43">
        <v>17.8</v>
      </c>
      <c r="J85" s="43">
        <v>111.3</v>
      </c>
      <c r="K85" s="44" t="s">
        <v>98</v>
      </c>
      <c r="L85" s="43">
        <v>32.369999999999997</v>
      </c>
    </row>
    <row r="86" spans="1:12" ht="15" x14ac:dyDescent="0.25">
      <c r="A86" s="23"/>
      <c r="B86" s="15"/>
      <c r="C86" s="11"/>
      <c r="D86" s="7" t="s">
        <v>27</v>
      </c>
      <c r="E86" s="42" t="s">
        <v>99</v>
      </c>
      <c r="F86" s="62">
        <v>100</v>
      </c>
      <c r="G86" s="43">
        <v>18.3</v>
      </c>
      <c r="H86" s="43">
        <v>26.62</v>
      </c>
      <c r="I86" s="43">
        <v>9.0399999999999991</v>
      </c>
      <c r="J86" s="43">
        <v>348.9</v>
      </c>
      <c r="K86" s="44" t="s">
        <v>100</v>
      </c>
      <c r="L86" s="43">
        <v>109.11</v>
      </c>
    </row>
    <row r="87" spans="1:12" ht="15" x14ac:dyDescent="0.25">
      <c r="A87" s="23"/>
      <c r="B87" s="15"/>
      <c r="C87" s="11"/>
      <c r="D87" s="7" t="s">
        <v>28</v>
      </c>
      <c r="E87" s="42" t="s">
        <v>101</v>
      </c>
      <c r="F87" s="62">
        <v>150</v>
      </c>
      <c r="G87" s="43">
        <v>4.53</v>
      </c>
      <c r="H87" s="43">
        <v>13.48</v>
      </c>
      <c r="I87" s="43">
        <v>36.44</v>
      </c>
      <c r="J87" s="43">
        <v>238</v>
      </c>
      <c r="K87" s="44" t="s">
        <v>102</v>
      </c>
      <c r="L87" s="43">
        <v>50.14</v>
      </c>
    </row>
    <row r="88" spans="1:12" ht="15" x14ac:dyDescent="0.25">
      <c r="A88" s="23"/>
      <c r="B88" s="15"/>
      <c r="C88" s="11"/>
      <c r="D88" s="7"/>
      <c r="E88" s="42"/>
      <c r="F88" s="62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22</v>
      </c>
      <c r="E89" s="42" t="s">
        <v>103</v>
      </c>
      <c r="F89" s="62">
        <v>200</v>
      </c>
      <c r="G89" s="43">
        <v>0.04</v>
      </c>
      <c r="H89" s="43">
        <v>0.02</v>
      </c>
      <c r="I89" s="43">
        <v>3.68</v>
      </c>
      <c r="J89" s="43">
        <v>15.33</v>
      </c>
      <c r="K89" s="44" t="s">
        <v>104</v>
      </c>
      <c r="L89" s="43">
        <v>24.45</v>
      </c>
    </row>
    <row r="90" spans="1:12" ht="15" x14ac:dyDescent="0.25">
      <c r="A90" s="23"/>
      <c r="B90" s="15"/>
      <c r="C90" s="11"/>
      <c r="D90" s="7" t="s">
        <v>29</v>
      </c>
      <c r="E90" s="42" t="s">
        <v>54</v>
      </c>
      <c r="F90" s="62">
        <v>25</v>
      </c>
      <c r="G90" s="43">
        <v>2.68</v>
      </c>
      <c r="H90" s="43">
        <v>1</v>
      </c>
      <c r="I90" s="43">
        <v>20.83</v>
      </c>
      <c r="J90" s="43">
        <v>71</v>
      </c>
      <c r="K90" s="44" t="s">
        <v>55</v>
      </c>
      <c r="L90" s="43">
        <v>4.0999999999999996</v>
      </c>
    </row>
    <row r="91" spans="1:12" ht="15" x14ac:dyDescent="0.25">
      <c r="A91" s="23"/>
      <c r="B91" s="15"/>
      <c r="C91" s="11"/>
      <c r="D91" s="7" t="s">
        <v>30</v>
      </c>
      <c r="E91" s="42" t="s">
        <v>42</v>
      </c>
      <c r="F91" s="62">
        <v>25</v>
      </c>
      <c r="G91" s="43">
        <v>2.13</v>
      </c>
      <c r="H91" s="43">
        <v>1</v>
      </c>
      <c r="I91" s="43">
        <v>12.13</v>
      </c>
      <c r="J91" s="43">
        <v>64.8</v>
      </c>
      <c r="K91" s="44" t="s">
        <v>43</v>
      </c>
      <c r="L91" s="43">
        <v>4.0999999999999996</v>
      </c>
    </row>
    <row r="92" spans="1:12" ht="15" x14ac:dyDescent="0.25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4"/>
      <c r="B94" s="17"/>
      <c r="C94" s="8"/>
      <c r="D94" s="18" t="s">
        <v>31</v>
      </c>
      <c r="E94" s="9"/>
      <c r="F94" s="19">
        <f>SUM(F84:F93)</f>
        <v>700</v>
      </c>
      <c r="G94" s="19">
        <f t="shared" ref="G94" si="24">SUM(G84:G93)</f>
        <v>30.38</v>
      </c>
      <c r="H94" s="19">
        <f t="shared" ref="H94" si="25">SUM(H84:H93)</f>
        <v>48.500000000000007</v>
      </c>
      <c r="I94" s="19">
        <f t="shared" ref="I94" si="26">SUM(I84:I93)</f>
        <v>99.92</v>
      </c>
      <c r="J94" s="19">
        <f t="shared" ref="J94:L94" si="27">SUM(J84:J93)</f>
        <v>849.33</v>
      </c>
      <c r="K94" s="25"/>
      <c r="L94" s="19">
        <f t="shared" si="27"/>
        <v>224.26999999999998</v>
      </c>
    </row>
    <row r="95" spans="1:12" ht="15.75" customHeight="1" thickBot="1" x14ac:dyDescent="0.25">
      <c r="A95" s="29">
        <f>A74</f>
        <v>1</v>
      </c>
      <c r="B95" s="30">
        <f>B74</f>
        <v>4</v>
      </c>
      <c r="C95" s="74" t="s">
        <v>4</v>
      </c>
      <c r="D95" s="75"/>
      <c r="E95" s="31"/>
      <c r="F95" s="32">
        <f>F83+F94</f>
        <v>1225</v>
      </c>
      <c r="G95" s="32">
        <f t="shared" ref="G95" si="28">G83+G94</f>
        <v>63.28</v>
      </c>
      <c r="H95" s="32">
        <f t="shared" ref="H95" si="29">H83+H94</f>
        <v>66.38000000000001</v>
      </c>
      <c r="I95" s="32">
        <f t="shared" ref="I95" si="30">I83+I94</f>
        <v>182.98000000000002</v>
      </c>
      <c r="J95" s="32">
        <f t="shared" ref="J95:L95" si="31">J83+J94</f>
        <v>1437.93</v>
      </c>
      <c r="K95" s="32"/>
      <c r="L95" s="32">
        <f t="shared" si="31"/>
        <v>373.79</v>
      </c>
    </row>
    <row r="96" spans="1:12" ht="15" x14ac:dyDescent="0.25">
      <c r="A96" s="20">
        <v>1</v>
      </c>
      <c r="B96" s="21">
        <v>5</v>
      </c>
      <c r="C96" s="22" t="s">
        <v>20</v>
      </c>
      <c r="D96" s="5" t="s">
        <v>21</v>
      </c>
      <c r="E96" s="39" t="s">
        <v>105</v>
      </c>
      <c r="F96" s="60">
        <v>180</v>
      </c>
      <c r="G96" s="40">
        <v>8.64</v>
      </c>
      <c r="H96" s="40">
        <v>9.14</v>
      </c>
      <c r="I96" s="40">
        <v>43.92</v>
      </c>
      <c r="J96" s="40">
        <v>272</v>
      </c>
      <c r="K96" s="41" t="s">
        <v>106</v>
      </c>
      <c r="L96" s="40">
        <v>39.020000000000003</v>
      </c>
    </row>
    <row r="97" spans="1:12" ht="15" x14ac:dyDescent="0.25">
      <c r="A97" s="23"/>
      <c r="B97" s="15"/>
      <c r="C97" s="11"/>
      <c r="D97" s="8"/>
      <c r="E97" s="42" t="s">
        <v>107</v>
      </c>
      <c r="F97" s="61">
        <v>125</v>
      </c>
      <c r="G97" s="53">
        <v>2.5099999999999998</v>
      </c>
      <c r="H97" s="53">
        <v>1.75</v>
      </c>
      <c r="I97" s="53">
        <v>4.4000000000000004</v>
      </c>
      <c r="J97" s="53">
        <v>147</v>
      </c>
      <c r="K97" s="54" t="s">
        <v>108</v>
      </c>
      <c r="L97" s="53">
        <v>87.57</v>
      </c>
    </row>
    <row r="98" spans="1:12" ht="15" x14ac:dyDescent="0.25">
      <c r="A98" s="23"/>
      <c r="B98" s="15"/>
      <c r="C98" s="11"/>
      <c r="D98" s="8"/>
      <c r="E98" s="52"/>
      <c r="F98" s="61"/>
      <c r="G98" s="53"/>
      <c r="H98" s="53"/>
      <c r="I98" s="53"/>
      <c r="J98" s="53"/>
      <c r="K98" s="54"/>
      <c r="L98" s="5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3"/>
      <c r="B100" s="15"/>
      <c r="C100" s="11"/>
      <c r="D100" s="7" t="s">
        <v>22</v>
      </c>
      <c r="E100" s="42" t="s">
        <v>40</v>
      </c>
      <c r="F100" s="62">
        <v>200</v>
      </c>
      <c r="G100" s="43">
        <v>0.1</v>
      </c>
      <c r="H100" s="43">
        <v>0.04</v>
      </c>
      <c r="I100" s="43">
        <v>16</v>
      </c>
      <c r="J100" s="43">
        <v>84</v>
      </c>
      <c r="K100" s="44" t="s">
        <v>41</v>
      </c>
      <c r="L100" s="43">
        <v>18.48</v>
      </c>
    </row>
    <row r="101" spans="1:12" ht="15" x14ac:dyDescent="0.25">
      <c r="A101" s="23"/>
      <c r="B101" s="15"/>
      <c r="C101" s="11"/>
      <c r="D101" s="7" t="s">
        <v>29</v>
      </c>
      <c r="E101" s="42" t="s">
        <v>54</v>
      </c>
      <c r="F101" s="62">
        <v>25</v>
      </c>
      <c r="G101" s="43">
        <v>2.68</v>
      </c>
      <c r="H101" s="43">
        <v>1.1299999999999999</v>
      </c>
      <c r="I101" s="43">
        <v>20.83</v>
      </c>
      <c r="J101" s="43">
        <v>85.2</v>
      </c>
      <c r="K101" s="44" t="s">
        <v>55</v>
      </c>
      <c r="L101" s="43">
        <v>4.45</v>
      </c>
    </row>
    <row r="102" spans="1:12" ht="15" x14ac:dyDescent="0.25">
      <c r="A102" s="23"/>
      <c r="B102" s="15"/>
      <c r="C102" s="11"/>
      <c r="D102" s="7" t="s">
        <v>30</v>
      </c>
      <c r="E102" s="42"/>
      <c r="F102" s="62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4"/>
      <c r="B105" s="17"/>
      <c r="C105" s="8"/>
      <c r="D105" s="18" t="s">
        <v>31</v>
      </c>
      <c r="E105" s="9"/>
      <c r="F105" s="19">
        <f>SUM(F96:F104)</f>
        <v>530</v>
      </c>
      <c r="G105" s="19">
        <f>SUM(G96:G104)</f>
        <v>13.93</v>
      </c>
      <c r="H105" s="19">
        <f>SUM(H96:H104)</f>
        <v>12.059999999999999</v>
      </c>
      <c r="I105" s="19">
        <f>SUM(I96:I104)</f>
        <v>85.149999999999991</v>
      </c>
      <c r="J105" s="19">
        <f>SUM(J96:J104)</f>
        <v>588.20000000000005</v>
      </c>
      <c r="K105" s="25"/>
      <c r="L105" s="19">
        <f>SUM(L96:L104)</f>
        <v>149.51999999999998</v>
      </c>
    </row>
    <row r="106" spans="1:12" ht="15" x14ac:dyDescent="0.25">
      <c r="A106" s="26">
        <f>A96</f>
        <v>1</v>
      </c>
      <c r="B106" s="13">
        <f>B96</f>
        <v>5</v>
      </c>
      <c r="C106" s="10" t="s">
        <v>24</v>
      </c>
      <c r="D106" s="7" t="s">
        <v>25</v>
      </c>
      <c r="E106" s="42"/>
      <c r="F106" s="62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26</v>
      </c>
      <c r="E107" s="42" t="s">
        <v>109</v>
      </c>
      <c r="F107" s="62">
        <v>200</v>
      </c>
      <c r="G107" s="43">
        <v>1.9</v>
      </c>
      <c r="H107" s="43">
        <v>6.23</v>
      </c>
      <c r="I107" s="43">
        <v>9.14</v>
      </c>
      <c r="J107" s="43">
        <v>106</v>
      </c>
      <c r="K107" s="44" t="s">
        <v>110</v>
      </c>
      <c r="L107" s="43">
        <v>28.64</v>
      </c>
    </row>
    <row r="108" spans="1:12" ht="15" x14ac:dyDescent="0.25">
      <c r="A108" s="23"/>
      <c r="B108" s="15"/>
      <c r="C108" s="11"/>
      <c r="D108" s="7" t="s">
        <v>27</v>
      </c>
      <c r="E108" s="42" t="s">
        <v>111</v>
      </c>
      <c r="F108" s="62">
        <v>90</v>
      </c>
      <c r="G108" s="43">
        <v>25.55</v>
      </c>
      <c r="H108" s="43">
        <v>8.66</v>
      </c>
      <c r="I108" s="43">
        <v>1.92</v>
      </c>
      <c r="J108" s="43">
        <v>210.9</v>
      </c>
      <c r="K108" s="44" t="s">
        <v>112</v>
      </c>
      <c r="L108" s="43">
        <v>122.71</v>
      </c>
    </row>
    <row r="109" spans="1:12" ht="15" x14ac:dyDescent="0.25">
      <c r="A109" s="23"/>
      <c r="B109" s="15"/>
      <c r="C109" s="11"/>
      <c r="D109" s="7" t="s">
        <v>28</v>
      </c>
      <c r="E109" s="42" t="s">
        <v>113</v>
      </c>
      <c r="F109" s="62">
        <v>150</v>
      </c>
      <c r="G109" s="43">
        <v>4.25</v>
      </c>
      <c r="H109" s="43">
        <v>10.039999999999999</v>
      </c>
      <c r="I109" s="43">
        <v>40.86</v>
      </c>
      <c r="J109" s="43">
        <v>225.9</v>
      </c>
      <c r="K109" s="44" t="s">
        <v>114</v>
      </c>
      <c r="L109" s="43">
        <v>36.76</v>
      </c>
    </row>
    <row r="110" spans="1:12" ht="15" x14ac:dyDescent="0.25">
      <c r="A110" s="23"/>
      <c r="B110" s="15"/>
      <c r="C110" s="11"/>
      <c r="D110" s="7" t="s">
        <v>22</v>
      </c>
      <c r="E110" s="42" t="s">
        <v>115</v>
      </c>
      <c r="F110" s="62">
        <v>200</v>
      </c>
      <c r="G110" s="43">
        <v>0.01</v>
      </c>
      <c r="H110" s="43">
        <v>0</v>
      </c>
      <c r="I110" s="43">
        <v>7.6</v>
      </c>
      <c r="J110" s="43">
        <v>130</v>
      </c>
      <c r="K110" s="44" t="s">
        <v>116</v>
      </c>
      <c r="L110" s="43">
        <v>25.62</v>
      </c>
    </row>
    <row r="111" spans="1:12" ht="15" x14ac:dyDescent="0.25">
      <c r="A111" s="23"/>
      <c r="B111" s="15"/>
      <c r="C111" s="11"/>
      <c r="D111" s="7" t="s">
        <v>29</v>
      </c>
      <c r="E111" s="42" t="s">
        <v>54</v>
      </c>
      <c r="F111" s="62">
        <v>30</v>
      </c>
      <c r="G111" s="43">
        <v>3.21</v>
      </c>
      <c r="H111" s="43">
        <v>1</v>
      </c>
      <c r="I111" s="43">
        <v>24.99</v>
      </c>
      <c r="J111" s="43">
        <v>85.2</v>
      </c>
      <c r="K111" s="44" t="s">
        <v>55</v>
      </c>
      <c r="L111" s="43">
        <v>5.27</v>
      </c>
    </row>
    <row r="112" spans="1:12" ht="15" x14ac:dyDescent="0.25">
      <c r="A112" s="23"/>
      <c r="B112" s="15"/>
      <c r="C112" s="11"/>
      <c r="D112" s="7" t="s">
        <v>30</v>
      </c>
      <c r="E112" s="42" t="s">
        <v>42</v>
      </c>
      <c r="F112" s="62">
        <v>30</v>
      </c>
      <c r="G112" s="43">
        <v>2.5499999999999998</v>
      </c>
      <c r="H112" s="43">
        <v>0.99</v>
      </c>
      <c r="I112" s="43">
        <v>14.55</v>
      </c>
      <c r="J112" s="43">
        <v>77.7</v>
      </c>
      <c r="K112" s="44" t="s">
        <v>43</v>
      </c>
      <c r="L112" s="43">
        <v>5.27</v>
      </c>
    </row>
    <row r="113" spans="1:12" ht="15" x14ac:dyDescent="0.2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4"/>
      <c r="B115" s="17"/>
      <c r="C115" s="8"/>
      <c r="D115" s="18" t="s">
        <v>31</v>
      </c>
      <c r="E115" s="9"/>
      <c r="F115" s="19">
        <f>SUM(F106:F114)</f>
        <v>700</v>
      </c>
      <c r="G115" s="19">
        <f t="shared" ref="G115" si="32">SUM(G106:G114)</f>
        <v>37.47</v>
      </c>
      <c r="H115" s="19">
        <f t="shared" ref="H115" si="33">SUM(H106:H114)</f>
        <v>26.919999999999998</v>
      </c>
      <c r="I115" s="19">
        <f t="shared" ref="I115" si="34">SUM(I106:I114)</f>
        <v>99.06</v>
      </c>
      <c r="J115" s="19">
        <f t="shared" ref="J115:L115" si="35">SUM(J106:J114)</f>
        <v>835.7</v>
      </c>
      <c r="K115" s="25"/>
      <c r="L115" s="19">
        <f t="shared" si="35"/>
        <v>224.27</v>
      </c>
    </row>
    <row r="116" spans="1:12" ht="15.75" customHeight="1" x14ac:dyDescent="0.2">
      <c r="A116" s="29">
        <f>A96</f>
        <v>1</v>
      </c>
      <c r="B116" s="30">
        <f>B96</f>
        <v>5</v>
      </c>
      <c r="C116" s="74" t="s">
        <v>4</v>
      </c>
      <c r="D116" s="75"/>
      <c r="E116" s="31"/>
      <c r="F116" s="32">
        <f>F105+F115</f>
        <v>1230</v>
      </c>
      <c r="G116" s="32">
        <f t="shared" ref="G116" si="36">G105+G115</f>
        <v>51.4</v>
      </c>
      <c r="H116" s="32">
        <f t="shared" ref="H116" si="37">H105+H115</f>
        <v>38.979999999999997</v>
      </c>
      <c r="I116" s="32">
        <f t="shared" ref="I116" si="38">I105+I115</f>
        <v>184.20999999999998</v>
      </c>
      <c r="J116" s="32">
        <f t="shared" ref="J116:L116" si="39">J105+J115</f>
        <v>1423.9</v>
      </c>
      <c r="K116" s="32"/>
      <c r="L116" s="32">
        <f t="shared" si="39"/>
        <v>373.78999999999996</v>
      </c>
    </row>
    <row r="117" spans="1:12" ht="15" x14ac:dyDescent="0.25">
      <c r="A117" s="20">
        <v>2</v>
      </c>
      <c r="B117" s="21">
        <v>1</v>
      </c>
      <c r="C117" s="22" t="s">
        <v>20</v>
      </c>
      <c r="D117" s="5" t="s">
        <v>21</v>
      </c>
      <c r="E117" s="39" t="s">
        <v>117</v>
      </c>
      <c r="F117" s="60">
        <v>200</v>
      </c>
      <c r="G117" s="40">
        <v>9.32</v>
      </c>
      <c r="H117" s="40">
        <v>8.1999999999999993</v>
      </c>
      <c r="I117" s="40">
        <v>44.57</v>
      </c>
      <c r="J117" s="40">
        <v>289.58999999999997</v>
      </c>
      <c r="K117" s="41" t="s">
        <v>118</v>
      </c>
      <c r="L117" s="40">
        <v>50.19</v>
      </c>
    </row>
    <row r="118" spans="1:12" ht="15" x14ac:dyDescent="0.25">
      <c r="A118" s="23"/>
      <c r="B118" s="15"/>
      <c r="C118" s="11"/>
      <c r="D118" s="8"/>
      <c r="E118" s="52" t="s">
        <v>119</v>
      </c>
      <c r="F118" s="61">
        <v>50</v>
      </c>
      <c r="G118" s="53">
        <v>3.5</v>
      </c>
      <c r="H118" s="53">
        <v>3</v>
      </c>
      <c r="I118" s="53">
        <v>7.62</v>
      </c>
      <c r="J118" s="53">
        <v>75.33</v>
      </c>
      <c r="K118" s="54" t="s">
        <v>120</v>
      </c>
      <c r="L118" s="53">
        <v>71.13</v>
      </c>
    </row>
    <row r="119" spans="1:12" ht="15" x14ac:dyDescent="0.25">
      <c r="A119" s="23"/>
      <c r="B119" s="15"/>
      <c r="C119" s="11"/>
      <c r="D119" s="8"/>
      <c r="E119" s="52" t="s">
        <v>121</v>
      </c>
      <c r="F119" s="61">
        <v>20</v>
      </c>
      <c r="G119" s="53">
        <v>1.58</v>
      </c>
      <c r="H119" s="53">
        <v>1.74</v>
      </c>
      <c r="I119" s="53">
        <v>9.5500000000000007</v>
      </c>
      <c r="J119" s="53">
        <v>64.2</v>
      </c>
      <c r="K119" s="54" t="s">
        <v>122</v>
      </c>
      <c r="L119" s="53">
        <v>14.76</v>
      </c>
    </row>
    <row r="120" spans="1:12" ht="15" x14ac:dyDescent="0.25">
      <c r="A120" s="23"/>
      <c r="B120" s="15"/>
      <c r="C120" s="11"/>
      <c r="D120" s="6"/>
      <c r="E120" s="42"/>
      <c r="F120" s="62"/>
      <c r="G120" s="43"/>
      <c r="H120" s="43"/>
      <c r="I120" s="43"/>
      <c r="J120" s="43"/>
      <c r="K120" s="44"/>
      <c r="L120" s="43"/>
    </row>
    <row r="121" spans="1:12" ht="15" x14ac:dyDescent="0.25">
      <c r="A121" s="23"/>
      <c r="B121" s="15"/>
      <c r="C121" s="11"/>
      <c r="D121" s="7" t="s">
        <v>22</v>
      </c>
      <c r="E121" s="42" t="s">
        <v>123</v>
      </c>
      <c r="F121" s="62">
        <v>200</v>
      </c>
      <c r="G121" s="43">
        <v>0.22</v>
      </c>
      <c r="H121" s="43">
        <v>0.09</v>
      </c>
      <c r="I121" s="43">
        <v>26.73</v>
      </c>
      <c r="J121" s="43">
        <v>110.05</v>
      </c>
      <c r="K121" s="44" t="s">
        <v>124</v>
      </c>
      <c r="L121" s="43">
        <v>6.8</v>
      </c>
    </row>
    <row r="122" spans="1:12" ht="15" x14ac:dyDescent="0.25">
      <c r="A122" s="23"/>
      <c r="B122" s="15"/>
      <c r="C122" s="11"/>
      <c r="D122" s="7" t="s">
        <v>29</v>
      </c>
      <c r="E122" s="42" t="s">
        <v>54</v>
      </c>
      <c r="F122" s="62">
        <v>30</v>
      </c>
      <c r="G122" s="43">
        <v>3.21</v>
      </c>
      <c r="H122" s="43">
        <v>1.35</v>
      </c>
      <c r="I122" s="43">
        <v>24.99</v>
      </c>
      <c r="J122" s="43">
        <v>85.2</v>
      </c>
      <c r="K122" s="44" t="s">
        <v>55</v>
      </c>
      <c r="L122" s="43">
        <v>6.64</v>
      </c>
    </row>
    <row r="123" spans="1:12" ht="15" x14ac:dyDescent="0.25">
      <c r="A123" s="23"/>
      <c r="B123" s="15"/>
      <c r="C123" s="11"/>
      <c r="D123" s="7" t="s">
        <v>30</v>
      </c>
      <c r="E123" s="42"/>
      <c r="F123" s="62"/>
      <c r="G123" s="43"/>
      <c r="H123" s="43"/>
      <c r="I123" s="43"/>
      <c r="J123" s="43"/>
      <c r="K123" s="44"/>
      <c r="L123" s="43"/>
    </row>
    <row r="124" spans="1:12" ht="15" x14ac:dyDescent="0.25">
      <c r="A124" s="23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23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23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24"/>
      <c r="B127" s="17"/>
      <c r="C127" s="8"/>
      <c r="D127" s="18" t="s">
        <v>31</v>
      </c>
      <c r="E127" s="9"/>
      <c r="F127" s="19">
        <f>SUM(F117:F126)</f>
        <v>500</v>
      </c>
      <c r="G127" s="19">
        <f t="shared" ref="G127:J127" si="40">SUM(G117:G126)</f>
        <v>17.830000000000002</v>
      </c>
      <c r="H127" s="19">
        <f t="shared" si="40"/>
        <v>14.379999999999999</v>
      </c>
      <c r="I127" s="19">
        <f t="shared" si="40"/>
        <v>113.46</v>
      </c>
      <c r="J127" s="19">
        <f t="shared" si="40"/>
        <v>624.37</v>
      </c>
      <c r="K127" s="25"/>
      <c r="L127" s="19">
        <f t="shared" ref="L127" si="41">SUM(L117:L126)</f>
        <v>149.51999999999998</v>
      </c>
    </row>
    <row r="128" spans="1:12" ht="15" x14ac:dyDescent="0.25">
      <c r="A128" s="26">
        <f>A117</f>
        <v>2</v>
      </c>
      <c r="B128" s="13">
        <f>B117</f>
        <v>1</v>
      </c>
      <c r="C128" s="10" t="s">
        <v>24</v>
      </c>
      <c r="D128" s="7" t="s">
        <v>25</v>
      </c>
      <c r="E128" s="42" t="s">
        <v>73</v>
      </c>
      <c r="F128" s="62">
        <v>120</v>
      </c>
      <c r="G128" s="43">
        <v>0.48</v>
      </c>
      <c r="H128" s="43">
        <v>0.48</v>
      </c>
      <c r="I128" s="43">
        <v>11.76</v>
      </c>
      <c r="J128" s="43">
        <v>88</v>
      </c>
      <c r="K128" s="44" t="s">
        <v>74</v>
      </c>
      <c r="L128" s="43">
        <v>36.08</v>
      </c>
    </row>
    <row r="129" spans="1:12" ht="15" x14ac:dyDescent="0.25">
      <c r="A129" s="23"/>
      <c r="B129" s="15"/>
      <c r="C129" s="11"/>
      <c r="D129" s="7" t="s">
        <v>26</v>
      </c>
      <c r="E129" s="42" t="s">
        <v>46</v>
      </c>
      <c r="F129" s="62">
        <v>200</v>
      </c>
      <c r="G129" s="43">
        <v>4.38</v>
      </c>
      <c r="H129" s="43">
        <v>4.75</v>
      </c>
      <c r="I129" s="43">
        <v>12.24</v>
      </c>
      <c r="J129" s="43">
        <v>110.05</v>
      </c>
      <c r="K129" s="44" t="s">
        <v>47</v>
      </c>
      <c r="L129" s="43">
        <v>16.23</v>
      </c>
    </row>
    <row r="130" spans="1:12" ht="15" x14ac:dyDescent="0.25">
      <c r="A130" s="23"/>
      <c r="B130" s="15"/>
      <c r="C130" s="11"/>
      <c r="D130" s="7" t="s">
        <v>27</v>
      </c>
      <c r="E130" s="42" t="s">
        <v>125</v>
      </c>
      <c r="F130" s="62">
        <v>220</v>
      </c>
      <c r="G130" s="43">
        <v>17.71</v>
      </c>
      <c r="H130" s="43">
        <v>40.549999999999997</v>
      </c>
      <c r="I130" s="43">
        <v>53.66</v>
      </c>
      <c r="J130" s="43">
        <v>562.62</v>
      </c>
      <c r="K130" s="44" t="s">
        <v>126</v>
      </c>
      <c r="L130" s="43">
        <v>144.57</v>
      </c>
    </row>
    <row r="131" spans="1:12" ht="15" x14ac:dyDescent="0.25">
      <c r="A131" s="23"/>
      <c r="B131" s="15"/>
      <c r="C131" s="11"/>
      <c r="D131" s="7" t="s">
        <v>28</v>
      </c>
      <c r="E131" s="42"/>
      <c r="F131" s="62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7"/>
      <c r="E132" s="42"/>
      <c r="F132" s="62"/>
      <c r="G132" s="43"/>
      <c r="H132" s="43"/>
      <c r="I132" s="43"/>
      <c r="J132" s="43"/>
      <c r="K132" s="44"/>
      <c r="L132" s="43"/>
    </row>
    <row r="133" spans="1:12" ht="15" x14ac:dyDescent="0.25">
      <c r="A133" s="23"/>
      <c r="B133" s="15"/>
      <c r="C133" s="11"/>
      <c r="D133" s="7" t="s">
        <v>22</v>
      </c>
      <c r="E133" s="42" t="s">
        <v>127</v>
      </c>
      <c r="F133" s="62">
        <v>200</v>
      </c>
      <c r="G133" s="43">
        <v>0.16</v>
      </c>
      <c r="H133" s="43">
        <v>0.16</v>
      </c>
      <c r="I133" s="43">
        <v>23.88</v>
      </c>
      <c r="J133" s="43">
        <v>99.1</v>
      </c>
      <c r="K133" s="44" t="s">
        <v>128</v>
      </c>
      <c r="L133" s="43">
        <v>20.95</v>
      </c>
    </row>
    <row r="134" spans="1:12" ht="15" x14ac:dyDescent="0.25">
      <c r="A134" s="23"/>
      <c r="B134" s="15"/>
      <c r="C134" s="11"/>
      <c r="D134" s="7" t="s">
        <v>29</v>
      </c>
      <c r="E134" s="42" t="s">
        <v>54</v>
      </c>
      <c r="F134" s="62">
        <v>25</v>
      </c>
      <c r="G134" s="43">
        <v>2.68</v>
      </c>
      <c r="H134" s="43">
        <v>1.1299999999999999</v>
      </c>
      <c r="I134" s="43">
        <v>20.83</v>
      </c>
      <c r="J134" s="43">
        <v>71</v>
      </c>
      <c r="K134" s="44" t="s">
        <v>55</v>
      </c>
      <c r="L134" s="43">
        <v>3.22</v>
      </c>
    </row>
    <row r="135" spans="1:12" ht="15" x14ac:dyDescent="0.25">
      <c r="A135" s="23"/>
      <c r="B135" s="15"/>
      <c r="C135" s="11"/>
      <c r="D135" s="7" t="s">
        <v>30</v>
      </c>
      <c r="E135" s="42" t="s">
        <v>42</v>
      </c>
      <c r="F135" s="62">
        <v>25</v>
      </c>
      <c r="G135" s="43">
        <v>2.13</v>
      </c>
      <c r="H135" s="43">
        <v>0.83</v>
      </c>
      <c r="I135" s="43">
        <v>12.13</v>
      </c>
      <c r="J135" s="43">
        <v>64.75</v>
      </c>
      <c r="K135" s="44" t="s">
        <v>43</v>
      </c>
      <c r="L135" s="43">
        <v>3.22</v>
      </c>
    </row>
    <row r="136" spans="1:12" ht="15" x14ac:dyDescent="0.25">
      <c r="A136" s="23"/>
      <c r="B136" s="15"/>
      <c r="C136" s="11"/>
      <c r="D136" s="6"/>
      <c r="E136" s="42"/>
      <c r="F136" s="62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4"/>
      <c r="B138" s="17"/>
      <c r="C138" s="8"/>
      <c r="D138" s="18" t="s">
        <v>31</v>
      </c>
      <c r="E138" s="9"/>
      <c r="F138" s="19">
        <f>SUM(F128:F137)</f>
        <v>790</v>
      </c>
      <c r="G138" s="19">
        <f t="shared" ref="G138:J138" si="42">SUM(G128:G137)</f>
        <v>27.54</v>
      </c>
      <c r="H138" s="19">
        <f t="shared" si="42"/>
        <v>47.9</v>
      </c>
      <c r="I138" s="19">
        <f t="shared" si="42"/>
        <v>134.5</v>
      </c>
      <c r="J138" s="19">
        <f t="shared" si="42"/>
        <v>995.5200000000001</v>
      </c>
      <c r="K138" s="25"/>
      <c r="L138" s="19">
        <f t="shared" ref="L138" si="43">SUM(L128:L137)</f>
        <v>224.26999999999998</v>
      </c>
    </row>
    <row r="139" spans="1:12" ht="15" x14ac:dyDescent="0.2">
      <c r="A139" s="29">
        <f>A117</f>
        <v>2</v>
      </c>
      <c r="B139" s="30">
        <f>B117</f>
        <v>1</v>
      </c>
      <c r="C139" s="74" t="s">
        <v>4</v>
      </c>
      <c r="D139" s="75"/>
      <c r="E139" s="31"/>
      <c r="F139" s="32">
        <f>F127+F138</f>
        <v>1290</v>
      </c>
      <c r="G139" s="32">
        <f t="shared" ref="G139" si="44">G127+G138</f>
        <v>45.370000000000005</v>
      </c>
      <c r="H139" s="32">
        <f t="shared" ref="H139" si="45">H127+H138</f>
        <v>62.28</v>
      </c>
      <c r="I139" s="32">
        <f t="shared" ref="I139" si="46">I127+I138</f>
        <v>247.95999999999998</v>
      </c>
      <c r="J139" s="32">
        <f t="shared" ref="J139:L139" si="47">J127+J138</f>
        <v>1619.89</v>
      </c>
      <c r="K139" s="32"/>
      <c r="L139" s="32">
        <f t="shared" si="47"/>
        <v>373.78999999999996</v>
      </c>
    </row>
    <row r="140" spans="1:12" ht="15" x14ac:dyDescent="0.25">
      <c r="A140" s="14">
        <v>2</v>
      </c>
      <c r="B140" s="15">
        <v>2</v>
      </c>
      <c r="C140" s="22" t="s">
        <v>20</v>
      </c>
      <c r="D140" s="5" t="s">
        <v>21</v>
      </c>
      <c r="E140" s="39" t="s">
        <v>50</v>
      </c>
      <c r="F140" s="60">
        <v>150</v>
      </c>
      <c r="G140" s="40">
        <v>3.6</v>
      </c>
      <c r="H140" s="40">
        <v>6</v>
      </c>
      <c r="I140" s="40">
        <v>37.049999999999997</v>
      </c>
      <c r="J140" s="40">
        <v>220.38</v>
      </c>
      <c r="K140" s="41" t="s">
        <v>51</v>
      </c>
      <c r="L140" s="40">
        <v>16.440000000000001</v>
      </c>
    </row>
    <row r="141" spans="1:12" ht="15" x14ac:dyDescent="0.25">
      <c r="A141" s="14"/>
      <c r="B141" s="15"/>
      <c r="C141" s="11"/>
      <c r="D141" s="8"/>
      <c r="E141" s="52" t="s">
        <v>129</v>
      </c>
      <c r="F141" s="61">
        <v>90</v>
      </c>
      <c r="G141" s="53">
        <v>9.2899999999999991</v>
      </c>
      <c r="H141" s="53">
        <v>17.04</v>
      </c>
      <c r="I141" s="53">
        <v>3.23</v>
      </c>
      <c r="J141" s="53">
        <v>203.45</v>
      </c>
      <c r="K141" s="54" t="s">
        <v>130</v>
      </c>
      <c r="L141" s="53">
        <v>109.93</v>
      </c>
    </row>
    <row r="142" spans="1:12" ht="15" x14ac:dyDescent="0.25">
      <c r="A142" s="14"/>
      <c r="B142" s="15"/>
      <c r="C142" s="11"/>
      <c r="D142" s="8"/>
      <c r="E142" s="52"/>
      <c r="F142" s="61"/>
      <c r="G142" s="53"/>
      <c r="H142" s="53"/>
      <c r="I142" s="53"/>
      <c r="J142" s="53"/>
      <c r="K142" s="54"/>
      <c r="L142" s="53"/>
    </row>
    <row r="143" spans="1:12" ht="15" x14ac:dyDescent="0.25">
      <c r="A143" s="14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14"/>
      <c r="B144" s="15"/>
      <c r="C144" s="11"/>
      <c r="D144" s="7" t="s">
        <v>22</v>
      </c>
      <c r="E144" s="42" t="s">
        <v>40</v>
      </c>
      <c r="F144" s="62">
        <v>200</v>
      </c>
      <c r="G144" s="43">
        <v>0.1</v>
      </c>
      <c r="H144" s="43">
        <v>0.04</v>
      </c>
      <c r="I144" s="43">
        <v>16</v>
      </c>
      <c r="J144" s="43">
        <v>60.2</v>
      </c>
      <c r="K144" s="44" t="s">
        <v>41</v>
      </c>
      <c r="L144" s="43">
        <v>14.67</v>
      </c>
    </row>
    <row r="145" spans="1:12" ht="15" x14ac:dyDescent="0.25">
      <c r="A145" s="14"/>
      <c r="B145" s="15"/>
      <c r="C145" s="11"/>
      <c r="D145" s="7" t="s">
        <v>29</v>
      </c>
      <c r="E145" s="42" t="s">
        <v>54</v>
      </c>
      <c r="F145" s="62">
        <v>30</v>
      </c>
      <c r="G145" s="43">
        <v>3.21</v>
      </c>
      <c r="H145" s="43">
        <v>1.35</v>
      </c>
      <c r="I145" s="43">
        <v>24.99</v>
      </c>
      <c r="J145" s="43">
        <v>85.2</v>
      </c>
      <c r="K145" s="44" t="s">
        <v>55</v>
      </c>
      <c r="L145" s="43">
        <v>4.24</v>
      </c>
    </row>
    <row r="146" spans="1:12" ht="15" x14ac:dyDescent="0.25">
      <c r="A146" s="14"/>
      <c r="B146" s="15"/>
      <c r="C146" s="11"/>
      <c r="D146" s="7" t="s">
        <v>30</v>
      </c>
      <c r="E146" s="42" t="s">
        <v>42</v>
      </c>
      <c r="F146" s="62">
        <v>30</v>
      </c>
      <c r="G146" s="43">
        <v>2.5499999999999998</v>
      </c>
      <c r="H146" s="43">
        <v>0.99</v>
      </c>
      <c r="I146" s="43">
        <v>14.55</v>
      </c>
      <c r="J146" s="43">
        <v>77.7</v>
      </c>
      <c r="K146" s="44" t="s">
        <v>43</v>
      </c>
      <c r="L146" s="43">
        <v>4.24</v>
      </c>
    </row>
    <row r="147" spans="1:12" ht="15" x14ac:dyDescent="0.25">
      <c r="A147" s="14"/>
      <c r="B147" s="15"/>
      <c r="C147" s="11"/>
      <c r="D147" s="7" t="s">
        <v>23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14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14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16"/>
      <c r="B150" s="17"/>
      <c r="C150" s="8"/>
      <c r="D150" s="18" t="s">
        <v>31</v>
      </c>
      <c r="E150" s="9"/>
      <c r="F150" s="19">
        <f>SUM(F140:F149)</f>
        <v>500</v>
      </c>
      <c r="G150" s="19">
        <f t="shared" ref="G150:J150" si="48">SUM(G140:G149)</f>
        <v>18.75</v>
      </c>
      <c r="H150" s="19">
        <f t="shared" si="48"/>
        <v>25.419999999999998</v>
      </c>
      <c r="I150" s="19">
        <f t="shared" si="48"/>
        <v>95.82</v>
      </c>
      <c r="J150" s="19">
        <f t="shared" si="48"/>
        <v>646.93000000000006</v>
      </c>
      <c r="K150" s="25"/>
      <c r="L150" s="19">
        <f t="shared" ref="L150" si="49">SUM(L140:L149)</f>
        <v>149.52000000000001</v>
      </c>
    </row>
    <row r="151" spans="1:12" ht="15" x14ac:dyDescent="0.25">
      <c r="A151" s="13">
        <f>A140</f>
        <v>2</v>
      </c>
      <c r="B151" s="13">
        <f>B140</f>
        <v>2</v>
      </c>
      <c r="C151" s="10" t="s">
        <v>24</v>
      </c>
      <c r="D151" s="7" t="s">
        <v>25</v>
      </c>
      <c r="E151" s="42" t="s">
        <v>131</v>
      </c>
      <c r="F151" s="62">
        <v>60</v>
      </c>
      <c r="G151" s="43">
        <v>1.05</v>
      </c>
      <c r="H151" s="43">
        <v>3.11</v>
      </c>
      <c r="I151" s="43">
        <v>5.95</v>
      </c>
      <c r="J151" s="43">
        <v>56.16</v>
      </c>
      <c r="K151" s="44" t="s">
        <v>132</v>
      </c>
      <c r="L151" s="43">
        <v>17.559999999999999</v>
      </c>
    </row>
    <row r="152" spans="1:12" ht="15" x14ac:dyDescent="0.25">
      <c r="A152" s="14"/>
      <c r="B152" s="15"/>
      <c r="C152" s="11"/>
      <c r="D152" s="7" t="s">
        <v>26</v>
      </c>
      <c r="E152" s="42" t="s">
        <v>133</v>
      </c>
      <c r="F152" s="62">
        <v>200</v>
      </c>
      <c r="G152" s="43">
        <v>10.96</v>
      </c>
      <c r="H152" s="43">
        <v>2.4</v>
      </c>
      <c r="I152" s="43">
        <v>24.2</v>
      </c>
      <c r="J152" s="43">
        <v>159.80000000000001</v>
      </c>
      <c r="K152" s="44" t="s">
        <v>134</v>
      </c>
      <c r="L152" s="43">
        <v>48.16</v>
      </c>
    </row>
    <row r="153" spans="1:12" ht="15" x14ac:dyDescent="0.25">
      <c r="A153" s="14"/>
      <c r="B153" s="15"/>
      <c r="C153" s="11"/>
      <c r="D153" s="7"/>
      <c r="E153" s="42"/>
      <c r="F153" s="62"/>
      <c r="G153" s="43"/>
      <c r="H153" s="43"/>
      <c r="I153" s="43"/>
      <c r="J153" s="43"/>
      <c r="K153" s="44"/>
      <c r="L153" s="43"/>
    </row>
    <row r="154" spans="1:12" ht="15" x14ac:dyDescent="0.25">
      <c r="A154" s="14"/>
      <c r="B154" s="15"/>
      <c r="C154" s="11"/>
      <c r="D154" s="7" t="s">
        <v>27</v>
      </c>
      <c r="E154" s="42" t="s">
        <v>135</v>
      </c>
      <c r="F154" s="62">
        <v>200</v>
      </c>
      <c r="G154" s="43">
        <v>26.52</v>
      </c>
      <c r="H154" s="43">
        <v>10.08</v>
      </c>
      <c r="I154" s="43">
        <v>29.12</v>
      </c>
      <c r="J154" s="43">
        <v>314.19</v>
      </c>
      <c r="K154" s="44" t="s">
        <v>136</v>
      </c>
      <c r="L154" s="43">
        <v>138.29</v>
      </c>
    </row>
    <row r="155" spans="1:12" ht="15" x14ac:dyDescent="0.25">
      <c r="A155" s="14"/>
      <c r="B155" s="15"/>
      <c r="C155" s="11"/>
      <c r="D155" s="7" t="s">
        <v>28</v>
      </c>
      <c r="E155" s="42"/>
      <c r="F155" s="62"/>
      <c r="G155" s="43"/>
      <c r="H155" s="43"/>
      <c r="I155" s="43"/>
      <c r="J155" s="43"/>
      <c r="K155" s="44"/>
      <c r="L155" s="43"/>
    </row>
    <row r="156" spans="1:12" ht="15" x14ac:dyDescent="0.25">
      <c r="A156" s="14"/>
      <c r="B156" s="15"/>
      <c r="C156" s="11"/>
      <c r="D156" s="7" t="s">
        <v>22</v>
      </c>
      <c r="E156" s="42" t="s">
        <v>137</v>
      </c>
      <c r="F156" s="62">
        <v>200</v>
      </c>
      <c r="G156" s="43">
        <v>0.11</v>
      </c>
      <c r="H156" s="43">
        <v>0.16</v>
      </c>
      <c r="I156" s="43">
        <v>23.88</v>
      </c>
      <c r="J156" s="43">
        <v>99.1</v>
      </c>
      <c r="K156" s="44" t="s">
        <v>138</v>
      </c>
      <c r="L156" s="43">
        <v>12.72</v>
      </c>
    </row>
    <row r="157" spans="1:12" ht="15" x14ac:dyDescent="0.25">
      <c r="A157" s="14"/>
      <c r="B157" s="15"/>
      <c r="C157" s="11"/>
      <c r="D157" s="7" t="s">
        <v>29</v>
      </c>
      <c r="E157" s="42" t="s">
        <v>54</v>
      </c>
      <c r="F157" s="62">
        <v>25</v>
      </c>
      <c r="G157" s="43">
        <v>2.68</v>
      </c>
      <c r="H157" s="43">
        <v>1.1299999999999999</v>
      </c>
      <c r="I157" s="43">
        <v>20.83</v>
      </c>
      <c r="J157" s="43">
        <v>71</v>
      </c>
      <c r="K157" s="44" t="s">
        <v>55</v>
      </c>
      <c r="L157" s="43">
        <v>3.77</v>
      </c>
    </row>
    <row r="158" spans="1:12" ht="15" x14ac:dyDescent="0.25">
      <c r="A158" s="14"/>
      <c r="B158" s="15"/>
      <c r="C158" s="11"/>
      <c r="D158" s="7" t="s">
        <v>30</v>
      </c>
      <c r="E158" s="42" t="s">
        <v>42</v>
      </c>
      <c r="F158" s="62">
        <v>25</v>
      </c>
      <c r="G158" s="43">
        <v>2.13</v>
      </c>
      <c r="H158" s="43">
        <v>0.83</v>
      </c>
      <c r="I158" s="43">
        <v>12.13</v>
      </c>
      <c r="J158" s="43">
        <v>64.75</v>
      </c>
      <c r="K158" s="44" t="s">
        <v>43</v>
      </c>
      <c r="L158" s="43">
        <v>3.77</v>
      </c>
    </row>
    <row r="159" spans="1:12" ht="15" x14ac:dyDescent="0.2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14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16"/>
      <c r="B161" s="17"/>
      <c r="C161" s="8"/>
      <c r="D161" s="18" t="s">
        <v>31</v>
      </c>
      <c r="E161" s="9"/>
      <c r="F161" s="19">
        <f>SUM(F151:F160)</f>
        <v>710</v>
      </c>
      <c r="G161" s="19">
        <f t="shared" ref="G161:J161" si="50">SUM(G151:G160)</f>
        <v>43.45</v>
      </c>
      <c r="H161" s="19">
        <f t="shared" si="50"/>
        <v>17.709999999999997</v>
      </c>
      <c r="I161" s="19">
        <f t="shared" si="50"/>
        <v>116.10999999999999</v>
      </c>
      <c r="J161" s="19">
        <f t="shared" si="50"/>
        <v>765</v>
      </c>
      <c r="K161" s="25"/>
      <c r="L161" s="19">
        <f t="shared" ref="L161" si="51">SUM(L151:L160)</f>
        <v>224.27</v>
      </c>
    </row>
    <row r="162" spans="1:12" ht="15" x14ac:dyDescent="0.2">
      <c r="A162" s="33">
        <f>A140</f>
        <v>2</v>
      </c>
      <c r="B162" s="33">
        <f>B140</f>
        <v>2</v>
      </c>
      <c r="C162" s="74" t="s">
        <v>4</v>
      </c>
      <c r="D162" s="75"/>
      <c r="E162" s="31"/>
      <c r="F162" s="32">
        <f>F150+F161</f>
        <v>1210</v>
      </c>
      <c r="G162" s="32">
        <f t="shared" ref="G162" si="52">G150+G161</f>
        <v>62.2</v>
      </c>
      <c r="H162" s="32">
        <f t="shared" ref="H162" si="53">H150+H161</f>
        <v>43.129999999999995</v>
      </c>
      <c r="I162" s="32">
        <f t="shared" ref="I162" si="54">I150+I161</f>
        <v>211.92999999999998</v>
      </c>
      <c r="J162" s="32">
        <f t="shared" ref="J162:L162" si="55">J150+J161</f>
        <v>1411.93</v>
      </c>
      <c r="K162" s="32"/>
      <c r="L162" s="32">
        <f t="shared" si="55"/>
        <v>373.79</v>
      </c>
    </row>
    <row r="163" spans="1:12" ht="15" x14ac:dyDescent="0.25">
      <c r="A163" s="20">
        <v>2</v>
      </c>
      <c r="B163" s="21">
        <v>3</v>
      </c>
      <c r="C163" s="22" t="s">
        <v>20</v>
      </c>
      <c r="D163" s="5" t="s">
        <v>21</v>
      </c>
      <c r="E163" s="39" t="s">
        <v>139</v>
      </c>
      <c r="F163" s="60">
        <v>180</v>
      </c>
      <c r="G163" s="40">
        <v>5.0599999999999996</v>
      </c>
      <c r="H163" s="40">
        <v>5.23</v>
      </c>
      <c r="I163" s="40">
        <v>28.52</v>
      </c>
      <c r="J163" s="40">
        <v>176.07</v>
      </c>
      <c r="K163" s="41" t="s">
        <v>140</v>
      </c>
      <c r="L163" s="40">
        <v>34.549999999999997</v>
      </c>
    </row>
    <row r="164" spans="1:12" ht="15" x14ac:dyDescent="0.25">
      <c r="A164" s="23"/>
      <c r="B164" s="15"/>
      <c r="C164" s="11"/>
      <c r="D164" s="8"/>
      <c r="E164" s="52" t="s">
        <v>107</v>
      </c>
      <c r="F164" s="61">
        <v>125</v>
      </c>
      <c r="G164" s="53">
        <v>2.5099999999999998</v>
      </c>
      <c r="H164" s="53">
        <v>1.75</v>
      </c>
      <c r="I164" s="53">
        <v>4.4000000000000004</v>
      </c>
      <c r="J164" s="53">
        <v>147</v>
      </c>
      <c r="K164" s="54" t="s">
        <v>108</v>
      </c>
      <c r="L164" s="53">
        <v>79.06</v>
      </c>
    </row>
    <row r="165" spans="1:12" ht="15" x14ac:dyDescent="0.25">
      <c r="A165" s="23"/>
      <c r="B165" s="15"/>
      <c r="C165" s="11"/>
      <c r="D165" s="6"/>
      <c r="E165" s="42"/>
      <c r="F165" s="62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22</v>
      </c>
      <c r="E166" s="42" t="s">
        <v>141</v>
      </c>
      <c r="F166" s="62">
        <v>200</v>
      </c>
      <c r="G166" s="43">
        <v>2.87</v>
      </c>
      <c r="H166" s="43">
        <v>4</v>
      </c>
      <c r="I166" s="43">
        <v>23.08</v>
      </c>
      <c r="J166" s="43">
        <v>190</v>
      </c>
      <c r="K166" s="44" t="s">
        <v>142</v>
      </c>
      <c r="L166" s="43">
        <v>31.89</v>
      </c>
    </row>
    <row r="167" spans="1:12" ht="15.75" customHeight="1" x14ac:dyDescent="0.25">
      <c r="A167" s="23"/>
      <c r="B167" s="15"/>
      <c r="C167" s="11"/>
      <c r="D167" s="7" t="s">
        <v>29</v>
      </c>
      <c r="E167" s="42" t="s">
        <v>54</v>
      </c>
      <c r="F167" s="62">
        <v>25</v>
      </c>
      <c r="G167" s="43">
        <v>2.68</v>
      </c>
      <c r="H167" s="43">
        <v>1.1299999999999999</v>
      </c>
      <c r="I167" s="43">
        <v>20.83</v>
      </c>
      <c r="J167" s="43">
        <v>71</v>
      </c>
      <c r="K167" s="44" t="s">
        <v>55</v>
      </c>
      <c r="L167" s="43">
        <v>4.0199999999999996</v>
      </c>
    </row>
    <row r="168" spans="1:12" ht="15.75" customHeight="1" x14ac:dyDescent="0.25">
      <c r="A168" s="23"/>
      <c r="B168" s="15"/>
      <c r="C168" s="11"/>
      <c r="D168" s="7" t="s">
        <v>30</v>
      </c>
      <c r="E168" s="42"/>
      <c r="F168" s="62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23</v>
      </c>
      <c r="E169" s="42"/>
      <c r="F169" s="62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4"/>
      <c r="B172" s="17"/>
      <c r="C172" s="8"/>
      <c r="D172" s="18" t="s">
        <v>31</v>
      </c>
      <c r="E172" s="9"/>
      <c r="F172" s="19">
        <f>SUM(F163:F171)</f>
        <v>530</v>
      </c>
      <c r="G172" s="19">
        <f t="shared" ref="G172:J172" si="56">SUM(G163:G171)</f>
        <v>13.12</v>
      </c>
      <c r="H172" s="19">
        <f t="shared" si="56"/>
        <v>12.11</v>
      </c>
      <c r="I172" s="19">
        <f t="shared" si="56"/>
        <v>76.83</v>
      </c>
      <c r="J172" s="19">
        <f t="shared" si="56"/>
        <v>584.06999999999994</v>
      </c>
      <c r="K172" s="25"/>
      <c r="L172" s="19">
        <f t="shared" ref="L172" si="57">SUM(L163:L171)</f>
        <v>149.52000000000001</v>
      </c>
    </row>
    <row r="173" spans="1:12" ht="15" x14ac:dyDescent="0.25">
      <c r="A173" s="26">
        <f>A163</f>
        <v>2</v>
      </c>
      <c r="B173" s="13">
        <f>B163</f>
        <v>3</v>
      </c>
      <c r="C173" s="10" t="s">
        <v>24</v>
      </c>
      <c r="D173" s="7" t="s">
        <v>25</v>
      </c>
      <c r="E173" s="42"/>
      <c r="F173" s="62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26</v>
      </c>
      <c r="E174" s="42" t="s">
        <v>143</v>
      </c>
      <c r="F174" s="62">
        <v>200</v>
      </c>
      <c r="G174" s="43">
        <v>1.52</v>
      </c>
      <c r="H174" s="43">
        <v>4.9800000000000004</v>
      </c>
      <c r="I174" s="43">
        <v>7.31</v>
      </c>
      <c r="J174" s="43">
        <v>106</v>
      </c>
      <c r="K174" s="44" t="s">
        <v>144</v>
      </c>
      <c r="L174" s="43">
        <v>42.96</v>
      </c>
    </row>
    <row r="175" spans="1:12" ht="15" x14ac:dyDescent="0.25">
      <c r="A175" s="23"/>
      <c r="B175" s="15"/>
      <c r="C175" s="11"/>
      <c r="D175" s="7"/>
      <c r="E175" s="42"/>
      <c r="F175" s="62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7" t="s">
        <v>27</v>
      </c>
      <c r="E176" s="42" t="s">
        <v>145</v>
      </c>
      <c r="F176" s="62">
        <v>80</v>
      </c>
      <c r="G176" s="43">
        <v>9.64</v>
      </c>
      <c r="H176" s="43">
        <v>18.77</v>
      </c>
      <c r="I176" s="43">
        <v>6.39</v>
      </c>
      <c r="J176" s="43">
        <v>233.14</v>
      </c>
      <c r="K176" s="44" t="s">
        <v>146</v>
      </c>
      <c r="L176" s="43">
        <v>89.15</v>
      </c>
    </row>
    <row r="177" spans="1:12" ht="15" x14ac:dyDescent="0.25">
      <c r="A177" s="23"/>
      <c r="B177" s="15"/>
      <c r="C177" s="11"/>
      <c r="D177" s="7"/>
      <c r="E177" s="42" t="s">
        <v>147</v>
      </c>
      <c r="F177" s="62">
        <v>20</v>
      </c>
      <c r="G177" s="43">
        <v>0.14000000000000001</v>
      </c>
      <c r="H177" s="43">
        <v>1.01</v>
      </c>
      <c r="I177" s="43">
        <v>1.5</v>
      </c>
      <c r="J177" s="43">
        <v>15.73</v>
      </c>
      <c r="K177" s="44" t="s">
        <v>148</v>
      </c>
      <c r="L177" s="43">
        <v>2.93</v>
      </c>
    </row>
    <row r="178" spans="1:12" ht="15" x14ac:dyDescent="0.25">
      <c r="A178" s="23"/>
      <c r="B178" s="15"/>
      <c r="C178" s="11"/>
      <c r="D178" s="7" t="s">
        <v>28</v>
      </c>
      <c r="E178" s="42" t="s">
        <v>149</v>
      </c>
      <c r="F178" s="62">
        <v>150</v>
      </c>
      <c r="G178" s="43">
        <v>9.32</v>
      </c>
      <c r="H178" s="43">
        <v>5.95</v>
      </c>
      <c r="I178" s="43">
        <v>48.62</v>
      </c>
      <c r="J178" s="43">
        <v>284.60000000000002</v>
      </c>
      <c r="K178" s="44" t="s">
        <v>150</v>
      </c>
      <c r="L178" s="43">
        <v>33.25</v>
      </c>
    </row>
    <row r="179" spans="1:12" ht="15" x14ac:dyDescent="0.25">
      <c r="A179" s="23"/>
      <c r="B179" s="15"/>
      <c r="C179" s="11"/>
      <c r="D179" s="7" t="s">
        <v>171</v>
      </c>
      <c r="E179" s="42" t="s">
        <v>151</v>
      </c>
      <c r="F179" s="62">
        <v>200</v>
      </c>
      <c r="G179" s="43">
        <v>0.68</v>
      </c>
      <c r="H179" s="43">
        <v>0.28000000000000003</v>
      </c>
      <c r="I179" s="43">
        <v>27.62</v>
      </c>
      <c r="J179" s="43">
        <v>128.62</v>
      </c>
      <c r="K179" s="44" t="s">
        <v>152</v>
      </c>
      <c r="L179" s="43">
        <v>20.03</v>
      </c>
    </row>
    <row r="180" spans="1:12" ht="15" x14ac:dyDescent="0.25">
      <c r="A180" s="23"/>
      <c r="B180" s="15"/>
      <c r="C180" s="11"/>
      <c r="D180" s="7" t="s">
        <v>22</v>
      </c>
      <c r="E180" s="42" t="s">
        <v>89</v>
      </c>
      <c r="F180" s="62">
        <v>200</v>
      </c>
      <c r="G180" s="43">
        <v>0.68</v>
      </c>
      <c r="H180" s="43">
        <v>0.28000000000000003</v>
      </c>
      <c r="I180" s="43">
        <v>27.62</v>
      </c>
      <c r="J180" s="43">
        <v>128.62</v>
      </c>
      <c r="K180" s="44">
        <v>705</v>
      </c>
      <c r="L180" s="43">
        <v>23.93</v>
      </c>
    </row>
    <row r="181" spans="1:12" ht="15" x14ac:dyDescent="0.25">
      <c r="A181" s="23"/>
      <c r="B181" s="15"/>
      <c r="C181" s="11"/>
      <c r="D181" s="7" t="s">
        <v>29</v>
      </c>
      <c r="E181" s="42" t="s">
        <v>54</v>
      </c>
      <c r="F181" s="62">
        <v>25</v>
      </c>
      <c r="G181" s="43">
        <v>2.68</v>
      </c>
      <c r="H181" s="43">
        <v>1.1299999999999999</v>
      </c>
      <c r="I181" s="43">
        <v>20.83</v>
      </c>
      <c r="J181" s="43">
        <v>71</v>
      </c>
      <c r="K181" s="44" t="s">
        <v>55</v>
      </c>
      <c r="L181" s="43">
        <v>6.01</v>
      </c>
    </row>
    <row r="182" spans="1:12" ht="15" x14ac:dyDescent="0.25">
      <c r="A182" s="23"/>
      <c r="B182" s="15"/>
      <c r="C182" s="11"/>
      <c r="D182" s="7" t="s">
        <v>30</v>
      </c>
      <c r="E182" s="42" t="s">
        <v>42</v>
      </c>
      <c r="F182" s="62">
        <v>25</v>
      </c>
      <c r="G182" s="43">
        <v>2.13</v>
      </c>
      <c r="H182" s="43">
        <v>0.83</v>
      </c>
      <c r="I182" s="43">
        <v>12.13</v>
      </c>
      <c r="J182" s="43">
        <v>64.75</v>
      </c>
      <c r="K182" s="44" t="s">
        <v>43</v>
      </c>
      <c r="L182" s="43">
        <v>6.01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4"/>
      <c r="B185" s="17"/>
      <c r="C185" s="8"/>
      <c r="D185" s="18" t="s">
        <v>31</v>
      </c>
      <c r="E185" s="9"/>
      <c r="F185" s="19">
        <f>SUM(F173:F184)</f>
        <v>900</v>
      </c>
      <c r="G185" s="19">
        <f t="shared" ref="G185:J185" si="58">SUM(G173:G184)</f>
        <v>26.79</v>
      </c>
      <c r="H185" s="19">
        <f t="shared" si="58"/>
        <v>33.230000000000004</v>
      </c>
      <c r="I185" s="19">
        <f t="shared" si="58"/>
        <v>152.01999999999998</v>
      </c>
      <c r="J185" s="19">
        <f t="shared" si="58"/>
        <v>1032.46</v>
      </c>
      <c r="K185" s="25"/>
      <c r="L185" s="19">
        <f t="shared" ref="L185" si="59">SUM(L173:L184)</f>
        <v>224.27</v>
      </c>
    </row>
    <row r="186" spans="1:12" ht="15" x14ac:dyDescent="0.2">
      <c r="A186" s="29">
        <f>A163</f>
        <v>2</v>
      </c>
      <c r="B186" s="30">
        <f>B163</f>
        <v>3</v>
      </c>
      <c r="C186" s="74" t="s">
        <v>4</v>
      </c>
      <c r="D186" s="75"/>
      <c r="E186" s="31"/>
      <c r="F186" s="32">
        <f>F172+F185</f>
        <v>1430</v>
      </c>
      <c r="G186" s="32">
        <f t="shared" ref="G186" si="60">G172+G185</f>
        <v>39.909999999999997</v>
      </c>
      <c r="H186" s="32">
        <f t="shared" ref="H186" si="61">H172+H185</f>
        <v>45.34</v>
      </c>
      <c r="I186" s="32">
        <f t="shared" ref="I186" si="62">I172+I185</f>
        <v>228.84999999999997</v>
      </c>
      <c r="J186" s="32">
        <f t="shared" ref="J186:L186" si="63">J172+J185</f>
        <v>1616.53</v>
      </c>
      <c r="K186" s="32"/>
      <c r="L186" s="32">
        <f t="shared" si="63"/>
        <v>373.79</v>
      </c>
    </row>
    <row r="187" spans="1:12" ht="15" x14ac:dyDescent="0.25">
      <c r="A187" s="20">
        <v>2</v>
      </c>
      <c r="B187" s="21">
        <v>4</v>
      </c>
      <c r="C187" s="22" t="s">
        <v>20</v>
      </c>
      <c r="D187" s="5" t="s">
        <v>21</v>
      </c>
      <c r="E187" s="39" t="s">
        <v>59</v>
      </c>
      <c r="F187" s="60">
        <v>150</v>
      </c>
      <c r="G187" s="40">
        <v>3.26</v>
      </c>
      <c r="H187" s="40">
        <v>5</v>
      </c>
      <c r="I187" s="40">
        <v>22.03</v>
      </c>
      <c r="J187" s="40">
        <v>168</v>
      </c>
      <c r="K187" s="41" t="s">
        <v>60</v>
      </c>
      <c r="L187" s="40">
        <v>38.08</v>
      </c>
    </row>
    <row r="188" spans="1:12" ht="15" x14ac:dyDescent="0.25">
      <c r="A188" s="23"/>
      <c r="B188" s="15"/>
      <c r="C188" s="11"/>
      <c r="D188" s="8"/>
      <c r="E188" s="52" t="s">
        <v>153</v>
      </c>
      <c r="F188" s="61">
        <v>90</v>
      </c>
      <c r="G188" s="53">
        <v>12.9</v>
      </c>
      <c r="H188" s="53">
        <v>10</v>
      </c>
      <c r="I188" s="53"/>
      <c r="J188" s="53">
        <v>173.5</v>
      </c>
      <c r="K188" s="54" t="s">
        <v>154</v>
      </c>
      <c r="L188" s="53">
        <v>73.48</v>
      </c>
    </row>
    <row r="189" spans="1:12" ht="15" x14ac:dyDescent="0.25">
      <c r="A189" s="23"/>
      <c r="B189" s="15"/>
      <c r="C189" s="11"/>
      <c r="D189" s="6"/>
      <c r="E189" s="42" t="s">
        <v>155</v>
      </c>
      <c r="F189" s="62">
        <v>60</v>
      </c>
      <c r="G189" s="43">
        <v>8.2200000000000006</v>
      </c>
      <c r="H189" s="43">
        <v>6</v>
      </c>
      <c r="I189" s="43">
        <v>9.5399999999999991</v>
      </c>
      <c r="J189" s="43">
        <v>154.5</v>
      </c>
      <c r="K189" s="44" t="s">
        <v>156</v>
      </c>
      <c r="L189" s="43">
        <v>32.6</v>
      </c>
    </row>
    <row r="190" spans="1:12" ht="15" x14ac:dyDescent="0.25">
      <c r="A190" s="23"/>
      <c r="B190" s="15"/>
      <c r="C190" s="11"/>
      <c r="D190" s="7" t="s">
        <v>22</v>
      </c>
      <c r="E190" s="42" t="s">
        <v>63</v>
      </c>
      <c r="F190" s="62">
        <v>200</v>
      </c>
      <c r="G190" s="43">
        <v>0.2</v>
      </c>
      <c r="H190" s="43"/>
      <c r="I190" s="43">
        <v>6.5</v>
      </c>
      <c r="J190" s="43">
        <v>26.8</v>
      </c>
      <c r="K190" s="44" t="s">
        <v>64</v>
      </c>
      <c r="L190" s="59">
        <v>2.15</v>
      </c>
    </row>
    <row r="191" spans="1:12" ht="15" x14ac:dyDescent="0.25">
      <c r="A191" s="23"/>
      <c r="B191" s="15"/>
      <c r="C191" s="11"/>
      <c r="D191" s="7" t="s">
        <v>29</v>
      </c>
      <c r="E191" s="42"/>
      <c r="F191" s="62"/>
      <c r="G191" s="43"/>
      <c r="H191" s="43"/>
      <c r="I191" s="43"/>
      <c r="J191" s="43"/>
      <c r="K191" s="44"/>
      <c r="L191" s="59"/>
    </row>
    <row r="192" spans="1:12" ht="15" x14ac:dyDescent="0.25">
      <c r="A192" s="23"/>
      <c r="B192" s="15"/>
      <c r="C192" s="11"/>
      <c r="D192" s="7" t="s">
        <v>30</v>
      </c>
      <c r="E192" s="42" t="s">
        <v>42</v>
      </c>
      <c r="F192" s="62">
        <v>25</v>
      </c>
      <c r="G192" s="43">
        <v>2.13</v>
      </c>
      <c r="H192" s="43">
        <v>1</v>
      </c>
      <c r="I192" s="43">
        <v>12.13</v>
      </c>
      <c r="J192" s="43">
        <v>64.8</v>
      </c>
      <c r="K192" s="44" t="s">
        <v>43</v>
      </c>
      <c r="L192" s="59">
        <v>3.21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31</v>
      </c>
      <c r="E195" s="9"/>
      <c r="F195" s="19">
        <f>SUM(F187:F194)</f>
        <v>525</v>
      </c>
      <c r="G195" s="19">
        <f>SUM(G187:G194)</f>
        <v>26.71</v>
      </c>
      <c r="H195" s="19">
        <f>SUM(H187:H194)</f>
        <v>22</v>
      </c>
      <c r="I195" s="19">
        <f>SUM(I187:I194)</f>
        <v>50.2</v>
      </c>
      <c r="J195" s="19">
        <f>SUM(J187:J194)</f>
        <v>587.59999999999991</v>
      </c>
      <c r="K195" s="25"/>
      <c r="L195" s="19">
        <f>SUM(L187:L194)</f>
        <v>149.52000000000001</v>
      </c>
    </row>
    <row r="196" spans="1:12" ht="15" x14ac:dyDescent="0.25">
      <c r="A196" s="26">
        <f>A187</f>
        <v>2</v>
      </c>
      <c r="B196" s="13">
        <f>B187</f>
        <v>4</v>
      </c>
      <c r="C196" s="10" t="s">
        <v>24</v>
      </c>
      <c r="D196" s="7" t="s">
        <v>25</v>
      </c>
      <c r="E196" s="42"/>
      <c r="F196" s="62"/>
      <c r="G196" s="43"/>
      <c r="H196" s="43"/>
      <c r="I196" s="43"/>
      <c r="J196" s="43"/>
      <c r="K196" s="44"/>
      <c r="L196" s="43"/>
    </row>
    <row r="197" spans="1:12" ht="15" x14ac:dyDescent="0.25">
      <c r="A197" s="23"/>
      <c r="B197" s="15"/>
      <c r="C197" s="11"/>
      <c r="D197" s="7" t="s">
        <v>26</v>
      </c>
      <c r="E197" s="42" t="s">
        <v>157</v>
      </c>
      <c r="F197" s="62">
        <v>200</v>
      </c>
      <c r="G197" s="43">
        <v>1.53</v>
      </c>
      <c r="H197" s="43">
        <v>3</v>
      </c>
      <c r="I197" s="43">
        <v>8.94</v>
      </c>
      <c r="J197" s="43">
        <v>72.3</v>
      </c>
      <c r="K197" s="44" t="s">
        <v>158</v>
      </c>
      <c r="L197" s="43">
        <v>37.31</v>
      </c>
    </row>
    <row r="198" spans="1:12" ht="15" x14ac:dyDescent="0.25">
      <c r="A198" s="23"/>
      <c r="B198" s="15"/>
      <c r="C198" s="11"/>
      <c r="D198" s="7" t="s">
        <v>27</v>
      </c>
      <c r="E198" s="42" t="s">
        <v>159</v>
      </c>
      <c r="F198" s="62">
        <v>90</v>
      </c>
      <c r="G198" s="43">
        <v>15.07</v>
      </c>
      <c r="H198" s="43">
        <v>17</v>
      </c>
      <c r="I198" s="43">
        <v>7.2</v>
      </c>
      <c r="J198" s="43">
        <v>254</v>
      </c>
      <c r="K198" s="44" t="s">
        <v>160</v>
      </c>
      <c r="L198" s="43">
        <v>105.05</v>
      </c>
    </row>
    <row r="199" spans="1:12" ht="15" x14ac:dyDescent="0.25">
      <c r="A199" s="23"/>
      <c r="B199" s="15"/>
      <c r="C199" s="11"/>
      <c r="D199" s="7" t="s">
        <v>28</v>
      </c>
      <c r="E199" s="42" t="s">
        <v>161</v>
      </c>
      <c r="F199" s="62">
        <v>150</v>
      </c>
      <c r="G199" s="43">
        <v>6.34</v>
      </c>
      <c r="H199" s="43">
        <v>4</v>
      </c>
      <c r="I199" s="43">
        <v>37.869999999999997</v>
      </c>
      <c r="J199" s="43">
        <v>218.5</v>
      </c>
      <c r="K199" s="44" t="s">
        <v>162</v>
      </c>
      <c r="L199" s="43">
        <v>38.56</v>
      </c>
    </row>
    <row r="200" spans="1:12" ht="15" x14ac:dyDescent="0.25">
      <c r="A200" s="23"/>
      <c r="B200" s="15"/>
      <c r="C200" s="11"/>
      <c r="D200" s="7"/>
      <c r="E200" s="42"/>
      <c r="F200" s="62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7" t="s">
        <v>22</v>
      </c>
      <c r="E201" s="42" t="s">
        <v>115</v>
      </c>
      <c r="F201" s="62">
        <v>200</v>
      </c>
      <c r="G201" s="43">
        <v>0.01</v>
      </c>
      <c r="H201" s="43"/>
      <c r="I201" s="43">
        <v>7.6</v>
      </c>
      <c r="J201" s="43">
        <v>115</v>
      </c>
      <c r="K201" s="44" t="s">
        <v>116</v>
      </c>
      <c r="L201" s="43">
        <v>30.71</v>
      </c>
    </row>
    <row r="202" spans="1:12" ht="15" x14ac:dyDescent="0.25">
      <c r="A202" s="23"/>
      <c r="B202" s="15"/>
      <c r="C202" s="11"/>
      <c r="D202" s="7" t="s">
        <v>29</v>
      </c>
      <c r="E202" s="42" t="s">
        <v>54</v>
      </c>
      <c r="F202" s="62">
        <v>30</v>
      </c>
      <c r="G202" s="43">
        <v>3.21</v>
      </c>
      <c r="H202" s="43">
        <v>1</v>
      </c>
      <c r="I202" s="43">
        <v>24.99</v>
      </c>
      <c r="J202" s="43">
        <v>85.2</v>
      </c>
      <c r="K202" s="44" t="s">
        <v>55</v>
      </c>
      <c r="L202" s="43">
        <v>6.32</v>
      </c>
    </row>
    <row r="203" spans="1:12" ht="15" x14ac:dyDescent="0.25">
      <c r="A203" s="23"/>
      <c r="B203" s="15"/>
      <c r="C203" s="11"/>
      <c r="D203" s="7" t="s">
        <v>30</v>
      </c>
      <c r="E203" s="42" t="s">
        <v>42</v>
      </c>
      <c r="F203" s="62">
        <v>30</v>
      </c>
      <c r="G203" s="43">
        <v>2.5499999999999998</v>
      </c>
      <c r="H203" s="43">
        <v>1</v>
      </c>
      <c r="I203" s="43">
        <v>14.55</v>
      </c>
      <c r="J203" s="43">
        <v>77.7</v>
      </c>
      <c r="K203" s="44" t="s">
        <v>43</v>
      </c>
      <c r="L203" s="43">
        <v>6.32</v>
      </c>
    </row>
    <row r="204" spans="1:12" ht="15" x14ac:dyDescent="0.25">
      <c r="A204" s="23"/>
      <c r="B204" s="15"/>
      <c r="C204" s="11"/>
      <c r="D204" s="6"/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4"/>
      <c r="B206" s="17"/>
      <c r="C206" s="8"/>
      <c r="D206" s="18" t="s">
        <v>31</v>
      </c>
      <c r="E206" s="9"/>
      <c r="F206" s="19">
        <f>SUM(F196:F205)</f>
        <v>700</v>
      </c>
      <c r="G206" s="19">
        <f t="shared" ref="G206:J206" si="64">SUM(G196:G205)</f>
        <v>28.710000000000004</v>
      </c>
      <c r="H206" s="19">
        <f t="shared" si="64"/>
        <v>26</v>
      </c>
      <c r="I206" s="19">
        <f t="shared" si="64"/>
        <v>101.14999999999999</v>
      </c>
      <c r="J206" s="19">
        <f t="shared" si="64"/>
        <v>822.7</v>
      </c>
      <c r="K206" s="25"/>
      <c r="L206" s="19">
        <f t="shared" ref="L206" si="65">SUM(L196:L205)</f>
        <v>224.27</v>
      </c>
    </row>
    <row r="207" spans="1:12" ht="15" x14ac:dyDescent="0.2">
      <c r="A207" s="29">
        <f>A187</f>
        <v>2</v>
      </c>
      <c r="B207" s="30">
        <f>B187</f>
        <v>4</v>
      </c>
      <c r="C207" s="74" t="s">
        <v>4</v>
      </c>
      <c r="D207" s="75"/>
      <c r="E207" s="31"/>
      <c r="F207" s="32">
        <f>F195+F206</f>
        <v>1225</v>
      </c>
      <c r="G207" s="32">
        <f t="shared" ref="G207" si="66">G195+G206</f>
        <v>55.42</v>
      </c>
      <c r="H207" s="32">
        <f t="shared" ref="H207" si="67">H195+H206</f>
        <v>48</v>
      </c>
      <c r="I207" s="32">
        <f t="shared" ref="I207" si="68">I195+I206</f>
        <v>151.35</v>
      </c>
      <c r="J207" s="32">
        <f t="shared" ref="J207:L207" si="69">J195+J206</f>
        <v>1410.3</v>
      </c>
      <c r="K207" s="32"/>
      <c r="L207" s="32">
        <f t="shared" si="69"/>
        <v>373.79</v>
      </c>
    </row>
    <row r="208" spans="1:12" ht="15" x14ac:dyDescent="0.25">
      <c r="A208" s="20">
        <v>2</v>
      </c>
      <c r="B208" s="21">
        <v>5</v>
      </c>
      <c r="C208" s="22" t="s">
        <v>20</v>
      </c>
      <c r="D208" s="5" t="s">
        <v>21</v>
      </c>
      <c r="E208" s="39" t="s">
        <v>75</v>
      </c>
      <c r="F208" s="60">
        <v>200</v>
      </c>
      <c r="G208" s="40">
        <v>20.16</v>
      </c>
      <c r="H208" s="40">
        <v>23</v>
      </c>
      <c r="I208" s="40">
        <v>6.52</v>
      </c>
      <c r="J208" s="40">
        <v>305.3</v>
      </c>
      <c r="K208" s="41" t="s">
        <v>76</v>
      </c>
      <c r="L208" s="40">
        <v>90.93</v>
      </c>
    </row>
    <row r="209" spans="1:12" ht="15" x14ac:dyDescent="0.25">
      <c r="A209" s="23"/>
      <c r="B209" s="15"/>
      <c r="C209" s="11"/>
      <c r="D209" s="8"/>
      <c r="E209" s="52" t="s">
        <v>163</v>
      </c>
      <c r="F209" s="61">
        <v>75</v>
      </c>
      <c r="G209" s="53">
        <v>2.86</v>
      </c>
      <c r="H209" s="53">
        <v>4</v>
      </c>
      <c r="I209" s="53">
        <v>6.66</v>
      </c>
      <c r="J209" s="53">
        <v>112.6</v>
      </c>
      <c r="K209" s="54" t="s">
        <v>164</v>
      </c>
      <c r="L209" s="53">
        <v>46.41</v>
      </c>
    </row>
    <row r="210" spans="1:12" ht="15" x14ac:dyDescent="0.25">
      <c r="A210" s="23"/>
      <c r="B210" s="15"/>
      <c r="C210" s="11"/>
      <c r="D210" s="6"/>
      <c r="E210" s="42"/>
      <c r="F210" s="62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6"/>
      <c r="E211" s="42"/>
      <c r="F211" s="62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7" t="s">
        <v>22</v>
      </c>
      <c r="E212" s="42" t="s">
        <v>165</v>
      </c>
      <c r="F212" s="62">
        <v>200</v>
      </c>
      <c r="G212" s="43">
        <v>0.06</v>
      </c>
      <c r="H212" s="43"/>
      <c r="I212" s="43">
        <v>15.16</v>
      </c>
      <c r="J212" s="43">
        <v>79.900000000000006</v>
      </c>
      <c r="K212" s="44" t="s">
        <v>166</v>
      </c>
      <c r="L212" s="43">
        <v>7.82</v>
      </c>
    </row>
    <row r="213" spans="1:12" ht="15" x14ac:dyDescent="0.25">
      <c r="A213" s="23"/>
      <c r="B213" s="15"/>
      <c r="C213" s="11"/>
      <c r="D213" s="7" t="s">
        <v>29</v>
      </c>
      <c r="E213" s="42" t="s">
        <v>54</v>
      </c>
      <c r="F213" s="62">
        <v>30</v>
      </c>
      <c r="G213" s="43">
        <v>3.21</v>
      </c>
      <c r="H213" s="43">
        <v>1</v>
      </c>
      <c r="I213" s="43">
        <v>24.99</v>
      </c>
      <c r="J213" s="43">
        <v>85.2</v>
      </c>
      <c r="K213" s="44" t="s">
        <v>55</v>
      </c>
      <c r="L213" s="43">
        <v>4.3600000000000003</v>
      </c>
    </row>
    <row r="214" spans="1:12" ht="15" x14ac:dyDescent="0.25">
      <c r="A214" s="23"/>
      <c r="B214" s="15"/>
      <c r="C214" s="11"/>
      <c r="D214" s="7" t="s">
        <v>30</v>
      </c>
      <c r="E214" s="42"/>
      <c r="F214" s="62"/>
      <c r="G214" s="43"/>
      <c r="H214" s="59"/>
      <c r="I214" s="43"/>
      <c r="J214" s="43"/>
      <c r="K214" s="44"/>
      <c r="L214" s="43"/>
    </row>
    <row r="215" spans="1:12" ht="15" x14ac:dyDescent="0.25">
      <c r="A215" s="23"/>
      <c r="B215" s="15"/>
      <c r="C215" s="11"/>
      <c r="D215" s="6"/>
      <c r="E215" s="42"/>
      <c r="F215" s="43"/>
      <c r="G215" s="43"/>
      <c r="H215" s="43"/>
      <c r="I215" s="43"/>
      <c r="J215" s="43"/>
      <c r="K215" s="44"/>
      <c r="L215" s="43"/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.75" customHeight="1" x14ac:dyDescent="0.25">
      <c r="A217" s="24"/>
      <c r="B217" s="17"/>
      <c r="C217" s="8"/>
      <c r="D217" s="18" t="s">
        <v>31</v>
      </c>
      <c r="E217" s="9"/>
      <c r="F217" s="19">
        <f>SUM(F208:F216)</f>
        <v>505</v>
      </c>
      <c r="G217" s="19">
        <f>SUM(G208:G216)</f>
        <v>26.29</v>
      </c>
      <c r="H217" s="19">
        <f>SUM(H208:H216)</f>
        <v>28</v>
      </c>
      <c r="I217" s="19">
        <f>SUM(I208:I216)</f>
        <v>53.33</v>
      </c>
      <c r="J217" s="19">
        <f>SUM(J208:J216)</f>
        <v>583</v>
      </c>
      <c r="K217" s="25"/>
      <c r="L217" s="19">
        <f>SUM(L208:L216)</f>
        <v>149.52000000000001</v>
      </c>
    </row>
    <row r="218" spans="1:12" ht="15" x14ac:dyDescent="0.25">
      <c r="A218" s="26">
        <f>A208</f>
        <v>2</v>
      </c>
      <c r="B218" s="13">
        <f>B208</f>
        <v>5</v>
      </c>
      <c r="C218" s="10" t="s">
        <v>24</v>
      </c>
      <c r="D218" s="7" t="s">
        <v>25</v>
      </c>
      <c r="E218" s="42"/>
      <c r="F218" s="62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7" t="s">
        <v>26</v>
      </c>
      <c r="E219" s="42" t="s">
        <v>167</v>
      </c>
      <c r="F219" s="62">
        <v>200</v>
      </c>
      <c r="G219" s="43">
        <v>4.7</v>
      </c>
      <c r="H219" s="43">
        <v>4</v>
      </c>
      <c r="I219" s="43">
        <v>17.14</v>
      </c>
      <c r="J219" s="43">
        <v>125</v>
      </c>
      <c r="K219" s="44" t="s">
        <v>168</v>
      </c>
      <c r="L219" s="43">
        <v>18.45</v>
      </c>
    </row>
    <row r="220" spans="1:12" ht="15" x14ac:dyDescent="0.25">
      <c r="A220" s="23"/>
      <c r="B220" s="15"/>
      <c r="C220" s="11"/>
      <c r="D220" s="7" t="s">
        <v>27</v>
      </c>
      <c r="E220" s="42" t="s">
        <v>169</v>
      </c>
      <c r="F220" s="62">
        <v>100</v>
      </c>
      <c r="G220" s="43">
        <v>24.54</v>
      </c>
      <c r="H220" s="43">
        <v>11</v>
      </c>
      <c r="I220" s="43"/>
      <c r="J220" s="43">
        <v>216.9</v>
      </c>
      <c r="K220" s="44" t="s">
        <v>170</v>
      </c>
      <c r="L220" s="43">
        <v>140.57</v>
      </c>
    </row>
    <row r="221" spans="1:12" ht="15" x14ac:dyDescent="0.25">
      <c r="A221" s="23"/>
      <c r="B221" s="15"/>
      <c r="C221" s="11"/>
      <c r="D221" s="7" t="s">
        <v>28</v>
      </c>
      <c r="E221" s="42" t="s">
        <v>59</v>
      </c>
      <c r="F221" s="62">
        <v>150</v>
      </c>
      <c r="G221" s="43">
        <v>3.26</v>
      </c>
      <c r="H221" s="43">
        <v>5</v>
      </c>
      <c r="I221" s="43">
        <v>22.03</v>
      </c>
      <c r="J221" s="43">
        <v>197</v>
      </c>
      <c r="K221" s="44" t="s">
        <v>60</v>
      </c>
      <c r="L221" s="43">
        <v>34.35</v>
      </c>
    </row>
    <row r="222" spans="1:12" ht="15" x14ac:dyDescent="0.25">
      <c r="A222" s="23"/>
      <c r="B222" s="15"/>
      <c r="C222" s="11"/>
      <c r="D222" s="7"/>
      <c r="E222" s="42"/>
      <c r="F222" s="62"/>
      <c r="G222" s="43"/>
      <c r="H222" s="43"/>
      <c r="I222" s="43"/>
      <c r="J222" s="43"/>
      <c r="K222" s="44"/>
      <c r="L222" s="43"/>
    </row>
    <row r="223" spans="1:12" ht="15" x14ac:dyDescent="0.25">
      <c r="A223" s="23"/>
      <c r="B223" s="15"/>
      <c r="C223" s="11"/>
      <c r="D223" s="7" t="s">
        <v>22</v>
      </c>
      <c r="E223" s="42" t="s">
        <v>71</v>
      </c>
      <c r="F223" s="62">
        <v>200</v>
      </c>
      <c r="G223" s="43">
        <v>0.24</v>
      </c>
      <c r="H223" s="43"/>
      <c r="I223" s="43">
        <v>27.7</v>
      </c>
      <c r="J223" s="43">
        <v>125.3</v>
      </c>
      <c r="K223" s="44" t="s">
        <v>72</v>
      </c>
      <c r="L223" s="43">
        <v>25.1</v>
      </c>
    </row>
    <row r="224" spans="1:12" ht="15" x14ac:dyDescent="0.25">
      <c r="A224" s="23"/>
      <c r="B224" s="15"/>
      <c r="C224" s="11"/>
      <c r="D224" s="7" t="s">
        <v>29</v>
      </c>
      <c r="E224" s="42" t="s">
        <v>54</v>
      </c>
      <c r="F224" s="62">
        <v>25</v>
      </c>
      <c r="G224" s="43">
        <v>2.5499999999999998</v>
      </c>
      <c r="H224" s="43">
        <v>1</v>
      </c>
      <c r="I224" s="43">
        <v>14.55</v>
      </c>
      <c r="J224" s="43">
        <v>77.7</v>
      </c>
      <c r="K224" s="44" t="s">
        <v>55</v>
      </c>
      <c r="L224" s="43">
        <v>2.9</v>
      </c>
    </row>
    <row r="225" spans="1:12" ht="15" x14ac:dyDescent="0.25">
      <c r="A225" s="23"/>
      <c r="B225" s="15"/>
      <c r="C225" s="11"/>
      <c r="D225" s="7" t="s">
        <v>30</v>
      </c>
      <c r="E225" s="42" t="s">
        <v>42</v>
      </c>
      <c r="F225" s="62">
        <v>25</v>
      </c>
      <c r="G225" s="43">
        <v>2.5499999999999998</v>
      </c>
      <c r="H225" s="59">
        <v>1</v>
      </c>
      <c r="I225" s="43">
        <v>14.55</v>
      </c>
      <c r="J225" s="43">
        <v>77.7</v>
      </c>
      <c r="K225" s="44" t="s">
        <v>43</v>
      </c>
      <c r="L225" s="43">
        <v>2.9</v>
      </c>
    </row>
    <row r="226" spans="1:12" ht="15" x14ac:dyDescent="0.25">
      <c r="A226" s="23"/>
      <c r="B226" s="15"/>
      <c r="C226" s="11"/>
      <c r="D226" s="6"/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6"/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24"/>
      <c r="B228" s="17"/>
      <c r="C228" s="8"/>
      <c r="D228" s="18" t="s">
        <v>31</v>
      </c>
      <c r="E228" s="9"/>
      <c r="F228" s="19">
        <f>SUM(F218:F227)</f>
        <v>700</v>
      </c>
      <c r="G228" s="19">
        <f t="shared" ref="G228:J228" si="70">SUM(G218:G227)</f>
        <v>37.839999999999996</v>
      </c>
      <c r="H228" s="19">
        <f t="shared" si="70"/>
        <v>22</v>
      </c>
      <c r="I228" s="19">
        <f t="shared" si="70"/>
        <v>95.97</v>
      </c>
      <c r="J228" s="19">
        <f t="shared" si="70"/>
        <v>819.6</v>
      </c>
      <c r="K228" s="25"/>
      <c r="L228" s="19">
        <f t="shared" ref="L228" si="71">SUM(L218:L227)</f>
        <v>224.26999999999998</v>
      </c>
    </row>
    <row r="229" spans="1:12" ht="15" x14ac:dyDescent="0.2">
      <c r="A229" s="29">
        <f>A208</f>
        <v>2</v>
      </c>
      <c r="B229" s="30">
        <f>B208</f>
        <v>5</v>
      </c>
      <c r="C229" s="74" t="s">
        <v>4</v>
      </c>
      <c r="D229" s="75"/>
      <c r="E229" s="31"/>
      <c r="F229" s="32">
        <f>F217+F228</f>
        <v>1205</v>
      </c>
      <c r="G229" s="32">
        <f t="shared" ref="G229" si="72">G217+G228</f>
        <v>64.13</v>
      </c>
      <c r="H229" s="32">
        <f t="shared" ref="H229" si="73">H217+H228</f>
        <v>50</v>
      </c>
      <c r="I229" s="32">
        <f t="shared" ref="I229" si="74">I217+I228</f>
        <v>149.30000000000001</v>
      </c>
      <c r="J229" s="32">
        <f t="shared" ref="J229:L229" si="75">J217+J228</f>
        <v>1402.6</v>
      </c>
      <c r="K229" s="32"/>
      <c r="L229" s="32">
        <f t="shared" si="75"/>
        <v>373.78999999999996</v>
      </c>
    </row>
    <row r="230" spans="1:12" x14ac:dyDescent="0.2">
      <c r="A230" s="27"/>
      <c r="B230" s="28"/>
      <c r="C230" s="76" t="s">
        <v>5</v>
      </c>
      <c r="D230" s="76"/>
      <c r="E230" s="76"/>
      <c r="F230" s="34">
        <f>(F28+F50+F73+F95+F116+F139+F162+F186+F207+F229)/(IF(F28=0,0,1)+IF(F50=0,0,1)+IF(F73=0,0,1)+IF(F95=0,0,1)+IF(F116=0,0,1)+IF(F139=0,0,1)+IF(F162=0,0,1)+IF(F186=0,0,1)+IF(F207=0,0,1)+IF(F229=0,0,1))</f>
        <v>1262.5</v>
      </c>
      <c r="G230" s="34">
        <f>(G28+G50+G73+G95+G116+G139+G162+G186+G207+G229)/(IF(G28=0,0,1)+IF(G50=0,0,1)+IF(G73=0,0,1)+IF(G95=0,0,1)+IF(G116=0,0,1)+IF(G139=0,0,1)+IF(G162=0,0,1)+IF(G186=0,0,1)+IF(G207=0,0,1)+IF(G229=0,0,1))</f>
        <v>59.710999999999991</v>
      </c>
      <c r="H230" s="34">
        <f>(H28+H50+H73+H95+H116+H139+H162+H186+H207+H229)/(IF(H28=0,0,1)+IF(H50=0,0,1)+IF(H73=0,0,1)+IF(H95=0,0,1)+IF(H116=0,0,1)+IF(H139=0,0,1)+IF(H162=0,0,1)+IF(H186=0,0,1)+IF(H207=0,0,1)+IF(H229=0,0,1))</f>
        <v>50.804000000000009</v>
      </c>
      <c r="I230" s="34">
        <f>(I28+I50+I73+I95+I116+I139+I162+I186+I207+I229)/(IF(I28=0,0,1)+IF(I50=0,0,1)+IF(I73=0,0,1)+IF(I95=0,0,1)+IF(I116=0,0,1)+IF(I139=0,0,1)+IF(I162=0,0,1)+IF(I186=0,0,1)+IF(I207=0,0,1)+IF(I229=0,0,1))</f>
        <v>191.53799999999998</v>
      </c>
      <c r="J230" s="34">
        <f>(J28+J50+J73+J95+J116+J139+J162+J186+J207+J229)/(IF(J28=0,0,1)+IF(J50=0,0,1)+IF(J73=0,0,1)+IF(J95=0,0,1)+IF(J116=0,0,1)+IF(J139=0,0,1)+IF(J162=0,0,1)+IF(J186=0,0,1)+IF(J207=0,0,1)+IF(J229=0,0,1))</f>
        <v>1474.604</v>
      </c>
      <c r="K230" s="34"/>
      <c r="L230" s="34">
        <f>(L28+L50+L73+L95+L116+L139+L162+L186+L207+L229)/(IF(L28=0,0,1)+IF(L50=0,0,1)+IF(L73=0,0,1)+IF(L95=0,0,1)+IF(L116=0,0,1)+IF(L139=0,0,1)+IF(L162=0,0,1)+IF(L186=0,0,1)+IF(L207=0,0,1)+IF(L229=0,0,1))</f>
        <v>373.78999999999996</v>
      </c>
    </row>
  </sheetData>
  <mergeCells count="14">
    <mergeCell ref="C1:E1"/>
    <mergeCell ref="H1:K1"/>
    <mergeCell ref="H2:K2"/>
    <mergeCell ref="C50:D50"/>
    <mergeCell ref="C73:D73"/>
    <mergeCell ref="C95:D95"/>
    <mergeCell ref="C116:D116"/>
    <mergeCell ref="C28:D28"/>
    <mergeCell ref="C230:E230"/>
    <mergeCell ref="C229:D229"/>
    <mergeCell ref="C139:D139"/>
    <mergeCell ref="C162:D162"/>
    <mergeCell ref="C186:D186"/>
    <mergeCell ref="C207:D20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221</cp:lastModifiedBy>
  <dcterms:created xsi:type="dcterms:W3CDTF">2022-05-16T14:23:56Z</dcterms:created>
  <dcterms:modified xsi:type="dcterms:W3CDTF">2026-02-02T07:05:21Z</dcterms:modified>
</cp:coreProperties>
</file>