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Меню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B225" i="1" l="1"/>
  <c r="A225" i="1"/>
  <c r="L224" i="1"/>
  <c r="J224" i="1"/>
  <c r="I224" i="1"/>
  <c r="H224" i="1"/>
  <c r="G224" i="1"/>
  <c r="F224" i="1"/>
  <c r="B214" i="1"/>
  <c r="A214" i="1"/>
  <c r="L213" i="1"/>
  <c r="J213" i="1"/>
  <c r="I213" i="1"/>
  <c r="H213" i="1"/>
  <c r="G213" i="1"/>
  <c r="F213" i="1"/>
  <c r="B203" i="1"/>
  <c r="A203" i="1"/>
  <c r="L202" i="1"/>
  <c r="J202" i="1"/>
  <c r="I202" i="1"/>
  <c r="H202" i="1"/>
  <c r="G202" i="1"/>
  <c r="F202" i="1"/>
  <c r="B192" i="1"/>
  <c r="A192" i="1"/>
  <c r="L191" i="1"/>
  <c r="J191" i="1"/>
  <c r="J203" i="1" s="1"/>
  <c r="I191" i="1"/>
  <c r="H191" i="1"/>
  <c r="G191" i="1"/>
  <c r="F191" i="1"/>
  <c r="B182" i="1"/>
  <c r="A182" i="1"/>
  <c r="L181" i="1"/>
  <c r="J181" i="1"/>
  <c r="I181" i="1"/>
  <c r="H181" i="1"/>
  <c r="G181" i="1"/>
  <c r="F181" i="1"/>
  <c r="B169" i="1"/>
  <c r="A169" i="1"/>
  <c r="L168" i="1"/>
  <c r="J168" i="1"/>
  <c r="I168" i="1"/>
  <c r="H168" i="1"/>
  <c r="G168" i="1"/>
  <c r="F168" i="1"/>
  <c r="B159" i="1"/>
  <c r="A159" i="1"/>
  <c r="L158" i="1"/>
  <c r="J158" i="1"/>
  <c r="I158" i="1"/>
  <c r="H158" i="1"/>
  <c r="G158" i="1"/>
  <c r="F158" i="1"/>
  <c r="B148" i="1"/>
  <c r="A148" i="1"/>
  <c r="L147" i="1"/>
  <c r="J147" i="1"/>
  <c r="I147" i="1"/>
  <c r="H147" i="1"/>
  <c r="G147" i="1"/>
  <c r="G159" i="1" s="1"/>
  <c r="F147" i="1"/>
  <c r="B137" i="1"/>
  <c r="A137" i="1"/>
  <c r="L136" i="1"/>
  <c r="J136" i="1"/>
  <c r="I136" i="1"/>
  <c r="H136" i="1"/>
  <c r="G136" i="1"/>
  <c r="F136" i="1"/>
  <c r="B126" i="1"/>
  <c r="A126" i="1"/>
  <c r="L125" i="1"/>
  <c r="J125" i="1"/>
  <c r="J137" i="1" s="1"/>
  <c r="I125" i="1"/>
  <c r="H125" i="1"/>
  <c r="G125" i="1"/>
  <c r="F125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4" i="1"/>
  <c r="A94" i="1"/>
  <c r="L93" i="1"/>
  <c r="J93" i="1"/>
  <c r="I93" i="1"/>
  <c r="H93" i="1"/>
  <c r="G93" i="1"/>
  <c r="F93" i="1"/>
  <c r="B83" i="1"/>
  <c r="A83" i="1"/>
  <c r="L82" i="1"/>
  <c r="J82" i="1"/>
  <c r="I82" i="1"/>
  <c r="H82" i="1"/>
  <c r="G82" i="1"/>
  <c r="F82" i="1"/>
  <c r="B73" i="1"/>
  <c r="A73" i="1"/>
  <c r="L72" i="1"/>
  <c r="J72" i="1"/>
  <c r="I72" i="1"/>
  <c r="H72" i="1"/>
  <c r="G72" i="1"/>
  <c r="F72" i="1"/>
  <c r="B61" i="1"/>
  <c r="A61" i="1"/>
  <c r="L60" i="1"/>
  <c r="J60" i="1"/>
  <c r="J73" i="1" s="1"/>
  <c r="I60" i="1"/>
  <c r="H60" i="1"/>
  <c r="G60" i="1"/>
  <c r="F60" i="1"/>
  <c r="B50" i="1"/>
  <c r="A50" i="1"/>
  <c r="L49" i="1"/>
  <c r="J49" i="1"/>
  <c r="I49" i="1"/>
  <c r="H49" i="1"/>
  <c r="G49" i="1"/>
  <c r="F49" i="1"/>
  <c r="B39" i="1"/>
  <c r="A39" i="1"/>
  <c r="L38" i="1"/>
  <c r="J38" i="1"/>
  <c r="I38" i="1"/>
  <c r="H38" i="1"/>
  <c r="G38" i="1"/>
  <c r="G50" i="1" s="1"/>
  <c r="F38" i="1"/>
  <c r="B28" i="1"/>
  <c r="A28" i="1"/>
  <c r="L27" i="1"/>
  <c r="J27" i="1"/>
  <c r="I27" i="1"/>
  <c r="I28" i="1" s="1"/>
  <c r="H27" i="1"/>
  <c r="G27" i="1"/>
  <c r="F27" i="1"/>
  <c r="B16" i="1"/>
  <c r="A16" i="1"/>
  <c r="L94" i="1" l="1"/>
  <c r="I203" i="1"/>
  <c r="F225" i="1"/>
  <c r="I182" i="1"/>
  <c r="I137" i="1"/>
  <c r="H50" i="1"/>
  <c r="L203" i="1"/>
  <c r="I94" i="1"/>
  <c r="H203" i="1"/>
  <c r="F182" i="1"/>
  <c r="F159" i="1"/>
  <c r="F115" i="1"/>
  <c r="F94" i="1"/>
  <c r="G225" i="1"/>
  <c r="I225" i="1"/>
  <c r="I159" i="1"/>
  <c r="H182" i="1"/>
  <c r="J182" i="1"/>
  <c r="L137" i="1"/>
  <c r="H137" i="1"/>
  <c r="H115" i="1"/>
  <c r="I115" i="1"/>
  <c r="J115" i="1"/>
  <c r="G94" i="1"/>
  <c r="I73" i="1"/>
  <c r="G73" i="1"/>
  <c r="H73" i="1"/>
  <c r="L73" i="1"/>
  <c r="F50" i="1"/>
  <c r="J50" i="1"/>
  <c r="L28" i="1"/>
  <c r="F28" i="1"/>
  <c r="G115" i="1"/>
  <c r="G137" i="1"/>
  <c r="G182" i="1"/>
  <c r="G203" i="1"/>
  <c r="F73" i="1"/>
  <c r="F137" i="1"/>
  <c r="F203" i="1"/>
  <c r="J28" i="1"/>
  <c r="H28" i="1"/>
  <c r="J94" i="1"/>
  <c r="H94" i="1"/>
  <c r="J159" i="1"/>
  <c r="H159" i="1"/>
  <c r="J225" i="1"/>
  <c r="H225" i="1"/>
  <c r="G28" i="1"/>
  <c r="L50" i="1"/>
  <c r="I50" i="1"/>
  <c r="L115" i="1"/>
  <c r="L159" i="1"/>
  <c r="L182" i="1"/>
  <c r="L225" i="1"/>
  <c r="I226" i="1" l="1"/>
  <c r="G226" i="1"/>
  <c r="H226" i="1"/>
  <c r="F226" i="1"/>
  <c r="J226" i="1"/>
  <c r="L226" i="1"/>
</calcChain>
</file>

<file path=xl/sharedStrings.xml><?xml version="1.0" encoding="utf-8"?>
<sst xmlns="http://schemas.openxmlformats.org/spreadsheetml/2006/main" count="407" uniqueCount="171">
  <si>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</si>
  <si>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</si>
  <si>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</si>
  <si>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</si>
  <si>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</si>
  <si>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</si>
  <si>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</si>
  <si>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</si>
  <si>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</si>
  <si>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</si>
  <si>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</si>
  <si>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</si>
  <si>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</si>
  <si>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</si>
  <si>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</si>
  <si>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</si>
  <si>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</si>
  <si>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</si>
  <si>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</si>
  <si>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</si>
  <si>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</si>
  <si>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</si>
  <si>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</si>
  <si>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</si>
  <si>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</si>
  <si>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</si>
  <si>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</si>
  <si>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</si>
  <si>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</si>
  <si>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</si>
  <si>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</si>
  <si>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</si>
  <si>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</si>
  <si>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</si>
  <si>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</si>
  <si>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</si>
  <si>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Арбанова Жанна Валерьевна</t>
  </si>
  <si>
    <t>МАОУ СОШ № 62</t>
  </si>
  <si>
    <t>12-18 лет</t>
  </si>
  <si>
    <t>Каша гречневая рассыпчатая</t>
  </si>
  <si>
    <t>998</t>
  </si>
  <si>
    <t>Чай ягодный</t>
  </si>
  <si>
    <t>971</t>
  </si>
  <si>
    <t>Хлеб ржаной</t>
  </si>
  <si>
    <t>1148</t>
  </si>
  <si>
    <t>Салат Витаминный</t>
  </si>
  <si>
    <t>45</t>
  </si>
  <si>
    <t>Суп-лапша на курином бульоне</t>
  </si>
  <si>
    <t>1015</t>
  </si>
  <si>
    <t>Гуляш из мяса свинины</t>
  </si>
  <si>
    <t>437,06</t>
  </si>
  <si>
    <t>Рис припущенный</t>
  </si>
  <si>
    <t>512</t>
  </si>
  <si>
    <t>Лимонад апельсиновый</t>
  </si>
  <si>
    <t>14539,89</t>
  </si>
  <si>
    <t>Хлеб пшеничный</t>
  </si>
  <si>
    <t>897</t>
  </si>
  <si>
    <t>Каша (пшено, рис) молочная с маслом сливочным</t>
  </si>
  <si>
    <t>Бутерброд с сыром</t>
  </si>
  <si>
    <t>Йогурт в индивидуальной упаковке</t>
  </si>
  <si>
    <t>Пюре картофельное</t>
  </si>
  <si>
    <t>995</t>
  </si>
  <si>
    <t>Голубцы ленивые из мяса</t>
  </si>
  <si>
    <t>967</t>
  </si>
  <si>
    <t>Чай с сахаром</t>
  </si>
  <si>
    <t>14539,27</t>
  </si>
  <si>
    <t>Суп-крем из разных овощей</t>
  </si>
  <si>
    <t>960</t>
  </si>
  <si>
    <t>Гренки из пшеничного хлеба</t>
  </si>
  <si>
    <t>943</t>
  </si>
  <si>
    <t>Паста сливочная с индейкой</t>
  </si>
  <si>
    <t>1633,11</t>
  </si>
  <si>
    <t>Морс ягодный</t>
  </si>
  <si>
    <t>1242</t>
  </si>
  <si>
    <t>Яблоки свежие</t>
  </si>
  <si>
    <t>976</t>
  </si>
  <si>
    <t>Омлет запеченный или паровой</t>
  </si>
  <si>
    <t>891</t>
  </si>
  <si>
    <t>Мандарины</t>
  </si>
  <si>
    <t>975</t>
  </si>
  <si>
    <t>Напиток Каркаде</t>
  </si>
  <si>
    <t>1899</t>
  </si>
  <si>
    <t>Икра кабачковая пром.производства</t>
  </si>
  <si>
    <t>813</t>
  </si>
  <si>
    <t>Борщ с капустой, картофелем и сметаной</t>
  </si>
  <si>
    <t>1021</t>
  </si>
  <si>
    <t>Котлета из мяса кур</t>
  </si>
  <si>
    <t>1150</t>
  </si>
  <si>
    <t>Орзотто с овощами</t>
  </si>
  <si>
    <t>911,02</t>
  </si>
  <si>
    <t>Напиток из плодов шиповника</t>
  </si>
  <si>
    <t>705</t>
  </si>
  <si>
    <t>Макаронные изделия отварные с маслом</t>
  </si>
  <si>
    <t>516</t>
  </si>
  <si>
    <t>Курица в сметанном соусе с куркумой</t>
  </si>
  <si>
    <t>1296,07</t>
  </si>
  <si>
    <t>Салат из отварной свеклы с сыром</t>
  </si>
  <si>
    <t>1157</t>
  </si>
  <si>
    <t>Рассольник ленинградский со сметаной</t>
  </si>
  <si>
    <t>1030</t>
  </si>
  <si>
    <t xml:space="preserve">Фиш- филе минтай </t>
  </si>
  <si>
    <t>1699,06</t>
  </si>
  <si>
    <t>Картофель по-деревенски</t>
  </si>
  <si>
    <t>927,09</t>
  </si>
  <si>
    <t>Компот из яблок и ягод</t>
  </si>
  <si>
    <t>1802</t>
  </si>
  <si>
    <t>Каша пшенная молочная вязкая с маслом сливочным</t>
  </si>
  <si>
    <t>302</t>
  </si>
  <si>
    <t xml:space="preserve">Йогурт </t>
  </si>
  <si>
    <t>935,04</t>
  </si>
  <si>
    <t>Щи из свежей капусты с картофелем со сметаной</t>
  </si>
  <si>
    <t>124</t>
  </si>
  <si>
    <t>Люля-кебаб</t>
  </si>
  <si>
    <t>1657,01</t>
  </si>
  <si>
    <t>Рис припущенный с овощами</t>
  </si>
  <si>
    <t>990</t>
  </si>
  <si>
    <t>Кисель витаминизированный</t>
  </si>
  <si>
    <t>1318</t>
  </si>
  <si>
    <t>Каша гречневая вязкая молочная с маслом сливочным</t>
  </si>
  <si>
    <t>845</t>
  </si>
  <si>
    <t>Сырники</t>
  </si>
  <si>
    <t>1066,01</t>
  </si>
  <si>
    <t>Молоко сгущенное</t>
  </si>
  <si>
    <t>902</t>
  </si>
  <si>
    <t>Напиток Облепиховый</t>
  </si>
  <si>
    <t>930,13</t>
  </si>
  <si>
    <t>Плов со свининой</t>
  </si>
  <si>
    <t>1018</t>
  </si>
  <si>
    <t>Компот из яблок и апельсин</t>
  </si>
  <si>
    <t>1473</t>
  </si>
  <si>
    <t xml:space="preserve">Паприкаш из свинины </t>
  </si>
  <si>
    <t>14666</t>
  </si>
  <si>
    <t xml:space="preserve">Салат из белокочанной капусты </t>
  </si>
  <si>
    <t>818</t>
  </si>
  <si>
    <t>Суп "Кубанский"</t>
  </si>
  <si>
    <t>14613,14</t>
  </si>
  <si>
    <t>Жаркое по-домашнему с мясом птицы</t>
  </si>
  <si>
    <t>1026</t>
  </si>
  <si>
    <t>Компот из свежих яблок</t>
  </si>
  <si>
    <t>912</t>
  </si>
  <si>
    <t>Каша рисовая молочная жидкая с маслом сливочным</t>
  </si>
  <si>
    <t>235,05</t>
  </si>
  <si>
    <t>Какао с молоком</t>
  </si>
  <si>
    <t>921</t>
  </si>
  <si>
    <t>Щи "Новгородские" со сметаной</t>
  </si>
  <si>
    <t>124,15</t>
  </si>
  <si>
    <t>Тефтели мясные с рисом</t>
  </si>
  <si>
    <t>1062</t>
  </si>
  <si>
    <t>Соус красный основной</t>
  </si>
  <si>
    <t>901</t>
  </si>
  <si>
    <t>Желе ягодное</t>
  </si>
  <si>
    <t>1489,02</t>
  </si>
  <si>
    <t>Котлета Пожарская</t>
  </si>
  <si>
    <t>14524,01</t>
  </si>
  <si>
    <t>Маффин ванильный</t>
  </si>
  <si>
    <t>806,13</t>
  </si>
  <si>
    <t>Суп овощной  Минестроне с маслом растительным</t>
  </si>
  <si>
    <t>1165,06</t>
  </si>
  <si>
    <t>Биточек из курицы</t>
  </si>
  <si>
    <t>255</t>
  </si>
  <si>
    <t>Фузилли отварные с зеленым соусом</t>
  </si>
  <si>
    <t>516,06</t>
  </si>
  <si>
    <t>Оладьи с топпингом</t>
  </si>
  <si>
    <t>1330,23</t>
  </si>
  <si>
    <t>Чай с лимоном</t>
  </si>
  <si>
    <t>686</t>
  </si>
  <si>
    <t>Суп картофельный с чечевицей</t>
  </si>
  <si>
    <t>139,19</t>
  </si>
  <si>
    <t>Рыба, запеченная с сыром.</t>
  </si>
  <si>
    <t>1229,1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</si>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</sst>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zoomScale="80" zoomScaleNormal="80" workbookViewId="0">
      <pane ySplit="5" topLeftCell="A117" activePane="bottomLeft" state="frozen"/>
      <selection pane="bottomLeft" activeCell="E134" sqref="E13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37</v>
      </c>
      <c r="D1" s="81"/>
      <c r="E1" s="81"/>
      <c r="F1" s="12" t="s">
        <v>15</v>
      </c>
      <c r="G1" s="2" t="s">
        <v>16</v>
      </c>
      <c r="H1" s="82" t="s">
        <v>35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17</v>
      </c>
      <c r="H2" s="82" t="s">
        <v>36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32</v>
      </c>
      <c r="I4" s="47" t="s">
        <v>33</v>
      </c>
      <c r="J4" s="47" t="s">
        <v>34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31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64" t="s">
        <v>57</v>
      </c>
      <c r="F6" s="71">
        <v>180</v>
      </c>
      <c r="G6" s="67">
        <v>6.45</v>
      </c>
      <c r="H6" s="67">
        <v>7</v>
      </c>
      <c r="I6" s="68">
        <v>38.51</v>
      </c>
      <c r="J6" s="74">
        <v>325</v>
      </c>
      <c r="K6" s="71">
        <v>848</v>
      </c>
      <c r="L6" s="67">
        <v>49.86</v>
      </c>
    </row>
    <row r="7" spans="1:12" ht="15" x14ac:dyDescent="0.25">
      <c r="A7" s="23"/>
      <c r="B7" s="15"/>
      <c r="C7" s="11"/>
      <c r="D7" s="8"/>
      <c r="E7" s="65" t="s">
        <v>59</v>
      </c>
      <c r="F7" s="72">
        <v>150</v>
      </c>
      <c r="G7" s="69">
        <v>2.5099999999999998</v>
      </c>
      <c r="H7" s="69">
        <v>2</v>
      </c>
      <c r="I7" s="70">
        <v>4.4000000000000004</v>
      </c>
      <c r="J7" s="75">
        <v>147</v>
      </c>
      <c r="K7" s="72">
        <v>935.04</v>
      </c>
      <c r="L7" s="69">
        <v>100.71</v>
      </c>
    </row>
    <row r="8" spans="1:12" ht="15" x14ac:dyDescent="0.25">
      <c r="A8" s="23"/>
      <c r="B8" s="15"/>
      <c r="C8" s="11"/>
      <c r="D8" s="8"/>
      <c r="E8" s="65"/>
      <c r="F8" s="72"/>
      <c r="G8" s="69"/>
      <c r="H8" s="69"/>
      <c r="I8" s="69"/>
      <c r="J8" s="69"/>
      <c r="K8" s="72"/>
      <c r="L8" s="69"/>
    </row>
    <row r="9" spans="1:12" ht="15" x14ac:dyDescent="0.25">
      <c r="A9" s="23"/>
      <c r="B9" s="15"/>
      <c r="C9" s="11"/>
      <c r="D9" s="6"/>
      <c r="E9" s="42"/>
      <c r="F9" s="62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21</v>
      </c>
      <c r="E10" s="65" t="s">
        <v>41</v>
      </c>
      <c r="F10" s="72">
        <v>200</v>
      </c>
      <c r="G10" s="69">
        <v>0.1</v>
      </c>
      <c r="H10" s="69">
        <v>0.04</v>
      </c>
      <c r="I10" s="70">
        <v>16</v>
      </c>
      <c r="J10" s="69">
        <v>60.2</v>
      </c>
      <c r="K10" s="72" t="s">
        <v>42</v>
      </c>
      <c r="L10" s="69">
        <v>21.25</v>
      </c>
    </row>
    <row r="11" spans="1:12" ht="15" x14ac:dyDescent="0.25">
      <c r="A11" s="23"/>
      <c r="B11" s="15"/>
      <c r="C11" s="11"/>
      <c r="D11" s="7" t="s">
        <v>27</v>
      </c>
      <c r="E11" s="65"/>
      <c r="F11" s="72"/>
      <c r="G11" s="69"/>
      <c r="H11" s="69"/>
      <c r="I11" s="69"/>
      <c r="J11" s="69"/>
      <c r="K11" s="73"/>
      <c r="L11" s="69"/>
    </row>
    <row r="12" spans="1:12" ht="15" x14ac:dyDescent="0.25">
      <c r="A12" s="23"/>
      <c r="B12" s="15"/>
      <c r="C12" s="11"/>
      <c r="D12" s="7" t="s">
        <v>28</v>
      </c>
      <c r="E12" s="65" t="s">
        <v>43</v>
      </c>
      <c r="F12" s="72">
        <v>25</v>
      </c>
      <c r="G12" s="69">
        <v>2.13</v>
      </c>
      <c r="H12" s="69">
        <v>0.83</v>
      </c>
      <c r="I12" s="69">
        <v>12.13</v>
      </c>
      <c r="J12" s="69">
        <v>64.75</v>
      </c>
      <c r="K12" s="72" t="s">
        <v>44</v>
      </c>
      <c r="L12" s="69">
        <v>5.12</v>
      </c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29</v>
      </c>
      <c r="E15" s="9"/>
      <c r="F15" s="19">
        <f>SUM(F6:F14)</f>
        <v>555</v>
      </c>
      <c r="G15" s="19">
        <f>SUM(G6:G14)</f>
        <v>11.190000000000001</v>
      </c>
      <c r="H15" s="19">
        <f>SUM(H6:H14)</f>
        <v>9.8699999999999992</v>
      </c>
      <c r="I15" s="19">
        <f>SUM(I6:I14)</f>
        <v>71.039999999999992</v>
      </c>
      <c r="J15" s="19">
        <f>SUM(J6:J14)</f>
        <v>596.95000000000005</v>
      </c>
      <c r="K15" s="19">
        <f>SUM(K6:K14)</f>
        <v>1783.04</v>
      </c>
      <c r="L15" s="19">
        <f>SUM(L6:L14)</f>
        <v>176.94</v>
      </c>
    </row>
    <row r="16" spans="1:12" ht="15" x14ac:dyDescent="0.25">
      <c r="A16" s="26">
        <f>A6</f>
        <v>1</v>
      </c>
      <c r="B16" s="13">
        <f>B6</f>
        <v>1</v>
      </c>
      <c r="C16" s="10" t="s">
        <v>22</v>
      </c>
      <c r="D16" s="7" t="s">
        <v>23</v>
      </c>
      <c r="E16" s="42" t="s">
        <v>45</v>
      </c>
      <c r="F16" s="62">
        <v>100</v>
      </c>
      <c r="G16" s="43">
        <v>1.28</v>
      </c>
      <c r="H16" s="43">
        <v>2</v>
      </c>
      <c r="I16" s="43">
        <v>30.2</v>
      </c>
      <c r="J16" s="43">
        <v>144.5</v>
      </c>
      <c r="K16" s="63" t="s">
        <v>46</v>
      </c>
      <c r="L16" s="43">
        <v>32.5</v>
      </c>
    </row>
    <row r="17" spans="1:12" ht="15" x14ac:dyDescent="0.25">
      <c r="A17" s="23"/>
      <c r="B17" s="15"/>
      <c r="C17" s="11"/>
      <c r="D17" s="7" t="s">
        <v>24</v>
      </c>
      <c r="E17" s="42" t="s">
        <v>47</v>
      </c>
      <c r="F17" s="62">
        <v>250</v>
      </c>
      <c r="G17" s="43">
        <v>5.48</v>
      </c>
      <c r="H17" s="43">
        <v>6</v>
      </c>
      <c r="I17" s="43">
        <v>15.3</v>
      </c>
      <c r="J17" s="43">
        <v>137.6</v>
      </c>
      <c r="K17" s="63" t="s">
        <v>48</v>
      </c>
      <c r="L17" s="43">
        <v>28.72</v>
      </c>
    </row>
    <row r="18" spans="1:12" ht="15" x14ac:dyDescent="0.25">
      <c r="A18" s="23"/>
      <c r="B18" s="15"/>
      <c r="C18" s="11"/>
      <c r="D18" s="7"/>
      <c r="E18" s="42"/>
      <c r="F18" s="62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25</v>
      </c>
      <c r="E19" s="42" t="s">
        <v>49</v>
      </c>
      <c r="F19" s="62">
        <v>100</v>
      </c>
      <c r="G19" s="43">
        <v>11.17</v>
      </c>
      <c r="H19" s="43">
        <v>28</v>
      </c>
      <c r="I19" s="43">
        <v>3.61</v>
      </c>
      <c r="J19" s="43">
        <v>236.3</v>
      </c>
      <c r="K19" s="63" t="s">
        <v>50</v>
      </c>
      <c r="L19" s="43">
        <v>139.1</v>
      </c>
    </row>
    <row r="20" spans="1:12" ht="15" x14ac:dyDescent="0.25">
      <c r="A20" s="23"/>
      <c r="B20" s="15"/>
      <c r="C20" s="11"/>
      <c r="D20" s="7" t="s">
        <v>26</v>
      </c>
      <c r="E20" s="42" t="s">
        <v>51</v>
      </c>
      <c r="F20" s="62">
        <v>180</v>
      </c>
      <c r="G20" s="43">
        <v>4.32</v>
      </c>
      <c r="H20" s="43">
        <v>7</v>
      </c>
      <c r="I20" s="43">
        <v>44.46</v>
      </c>
      <c r="J20" s="43">
        <v>264.5</v>
      </c>
      <c r="K20" s="44" t="s">
        <v>52</v>
      </c>
      <c r="L20" s="43">
        <v>25.54</v>
      </c>
    </row>
    <row r="21" spans="1:12" ht="15" x14ac:dyDescent="0.25">
      <c r="A21" s="23"/>
      <c r="B21" s="15"/>
      <c r="C21" s="11"/>
      <c r="D21" s="7"/>
      <c r="E21" s="42"/>
      <c r="F21" s="62"/>
      <c r="G21" s="43"/>
      <c r="H21" s="43"/>
      <c r="I21" s="43"/>
      <c r="J21" s="43"/>
      <c r="K21" s="58"/>
      <c r="L21" s="43"/>
    </row>
    <row r="22" spans="1:12" ht="15" x14ac:dyDescent="0.25">
      <c r="A22" s="23"/>
      <c r="B22" s="15"/>
      <c r="C22" s="11"/>
      <c r="D22" s="7" t="s">
        <v>21</v>
      </c>
      <c r="E22" s="42" t="s">
        <v>53</v>
      </c>
      <c r="F22" s="62">
        <v>200</v>
      </c>
      <c r="G22" s="43">
        <v>0.26</v>
      </c>
      <c r="H22" s="43">
        <v>0.2</v>
      </c>
      <c r="I22" s="43">
        <v>25.08</v>
      </c>
      <c r="J22" s="43">
        <v>103.3</v>
      </c>
      <c r="K22" s="66" t="s">
        <v>54</v>
      </c>
      <c r="L22" s="43">
        <v>30.38</v>
      </c>
    </row>
    <row r="23" spans="1:12" ht="15" x14ac:dyDescent="0.25">
      <c r="A23" s="23"/>
      <c r="B23" s="15"/>
      <c r="C23" s="11"/>
      <c r="D23" s="7" t="s">
        <v>27</v>
      </c>
      <c r="E23" s="42" t="s">
        <v>55</v>
      </c>
      <c r="F23" s="62">
        <v>25</v>
      </c>
      <c r="G23" s="43">
        <v>2.68</v>
      </c>
      <c r="H23" s="43">
        <v>1</v>
      </c>
      <c r="I23" s="43">
        <v>20.83</v>
      </c>
      <c r="J23" s="43">
        <v>71</v>
      </c>
      <c r="K23" s="66" t="s">
        <v>56</v>
      </c>
      <c r="L23" s="43">
        <v>4.58</v>
      </c>
    </row>
    <row r="24" spans="1:12" ht="15" x14ac:dyDescent="0.25">
      <c r="A24" s="23"/>
      <c r="B24" s="15"/>
      <c r="C24" s="11"/>
      <c r="D24" s="7" t="s">
        <v>28</v>
      </c>
      <c r="E24" s="42" t="s">
        <v>43</v>
      </c>
      <c r="F24" s="62">
        <v>25</v>
      </c>
      <c r="G24" s="43">
        <v>2.13</v>
      </c>
      <c r="H24" s="43">
        <v>0.83</v>
      </c>
      <c r="I24" s="43">
        <v>12.13</v>
      </c>
      <c r="J24" s="43">
        <v>64.75</v>
      </c>
      <c r="K24" s="66" t="s">
        <v>44</v>
      </c>
      <c r="L24" s="43">
        <v>4.58</v>
      </c>
    </row>
    <row r="25" spans="1:12" ht="15" x14ac:dyDescent="0.25">
      <c r="A25" s="23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4"/>
      <c r="B27" s="17"/>
      <c r="C27" s="8"/>
      <c r="D27" s="18" t="s">
        <v>29</v>
      </c>
      <c r="E27" s="9"/>
      <c r="F27" s="19">
        <f>SUM(F16:F26)</f>
        <v>880</v>
      </c>
      <c r="G27" s="19">
        <f t="shared" ref="G27:J27" si="0">SUM(G16:G26)</f>
        <v>27.32</v>
      </c>
      <c r="H27" s="19">
        <f t="shared" si="0"/>
        <v>45.03</v>
      </c>
      <c r="I27" s="19">
        <f t="shared" si="0"/>
        <v>151.60999999999999</v>
      </c>
      <c r="J27" s="19">
        <f t="shared" si="0"/>
        <v>1021.95</v>
      </c>
      <c r="K27" s="25"/>
      <c r="L27" s="19">
        <f t="shared" ref="L27" si="1">SUM(L16:L26)</f>
        <v>265.39999999999998</v>
      </c>
    </row>
    <row r="28" spans="1:12" ht="15.75" thickBot="1" x14ac:dyDescent="0.25">
      <c r="A28" s="29">
        <f>A6</f>
        <v>1</v>
      </c>
      <c r="B28" s="30">
        <f>B6</f>
        <v>1</v>
      </c>
      <c r="C28" s="77" t="s">
        <v>4</v>
      </c>
      <c r="D28" s="78"/>
      <c r="E28" s="31"/>
      <c r="F28" s="32">
        <f>F15+F27</f>
        <v>1435</v>
      </c>
      <c r="G28" s="32">
        <f t="shared" ref="G28:J28" si="2">G15+G27</f>
        <v>38.510000000000005</v>
      </c>
      <c r="H28" s="32">
        <f t="shared" si="2"/>
        <v>54.9</v>
      </c>
      <c r="I28" s="32">
        <f t="shared" si="2"/>
        <v>222.64999999999998</v>
      </c>
      <c r="J28" s="32">
        <f t="shared" si="2"/>
        <v>1618.9</v>
      </c>
      <c r="K28" s="32"/>
      <c r="L28" s="32">
        <f t="shared" ref="L28" si="3">L15+L27</f>
        <v>442.34</v>
      </c>
    </row>
    <row r="29" spans="1:12" ht="15" x14ac:dyDescent="0.25">
      <c r="A29" s="14">
        <v>1</v>
      </c>
      <c r="B29" s="15">
        <v>2</v>
      </c>
      <c r="C29" s="22" t="s">
        <v>19</v>
      </c>
      <c r="D29" s="5" t="s">
        <v>20</v>
      </c>
      <c r="E29" s="39" t="s">
        <v>60</v>
      </c>
      <c r="F29" s="60">
        <v>180</v>
      </c>
      <c r="G29" s="40">
        <v>3.91</v>
      </c>
      <c r="H29" s="40">
        <v>6</v>
      </c>
      <c r="I29" s="40">
        <v>26.44</v>
      </c>
      <c r="J29" s="40">
        <v>176.3</v>
      </c>
      <c r="K29" s="55" t="s">
        <v>61</v>
      </c>
      <c r="L29" s="40">
        <v>68.260000000000005</v>
      </c>
    </row>
    <row r="30" spans="1:12" ht="15" x14ac:dyDescent="0.25">
      <c r="A30" s="14"/>
      <c r="B30" s="15"/>
      <c r="C30" s="11"/>
      <c r="D30" s="8"/>
      <c r="E30" s="52" t="s">
        <v>62</v>
      </c>
      <c r="F30" s="61">
        <v>100</v>
      </c>
      <c r="G30" s="53">
        <v>12</v>
      </c>
      <c r="H30" s="53">
        <v>10</v>
      </c>
      <c r="I30" s="53">
        <v>5.42</v>
      </c>
      <c r="J30" s="53">
        <v>255</v>
      </c>
      <c r="K30" s="51" t="s">
        <v>63</v>
      </c>
      <c r="L30" s="53">
        <v>70.069999999999993</v>
      </c>
    </row>
    <row r="31" spans="1:12" ht="15" x14ac:dyDescent="0.25">
      <c r="A31" s="14"/>
      <c r="B31" s="15"/>
      <c r="C31" s="11"/>
      <c r="D31" s="8"/>
      <c r="E31" s="52" t="s">
        <v>58</v>
      </c>
      <c r="F31" s="61">
        <v>30</v>
      </c>
      <c r="G31" s="53">
        <v>4.1900000000000004</v>
      </c>
      <c r="H31" s="53">
        <v>3</v>
      </c>
      <c r="I31" s="53">
        <v>10.29</v>
      </c>
      <c r="J31" s="53">
        <v>88.7</v>
      </c>
      <c r="K31" s="76">
        <v>810</v>
      </c>
      <c r="L31" s="53">
        <v>25.9</v>
      </c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51"/>
      <c r="L32" s="43"/>
    </row>
    <row r="33" spans="1:12" ht="15" x14ac:dyDescent="0.25">
      <c r="A33" s="14"/>
      <c r="B33" s="15"/>
      <c r="C33" s="11"/>
      <c r="D33" s="7" t="s">
        <v>21</v>
      </c>
      <c r="E33" s="42" t="s">
        <v>64</v>
      </c>
      <c r="F33" s="62">
        <v>200</v>
      </c>
      <c r="G33" s="43">
        <v>0.2</v>
      </c>
      <c r="H33" s="43">
        <v>0</v>
      </c>
      <c r="I33" s="43">
        <v>6.5</v>
      </c>
      <c r="J33" s="43">
        <v>64</v>
      </c>
      <c r="K33" s="51" t="s">
        <v>65</v>
      </c>
      <c r="L33" s="43">
        <v>3.19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62">
        <v>40</v>
      </c>
      <c r="G34" s="43">
        <v>4.28</v>
      </c>
      <c r="H34" s="43">
        <v>2</v>
      </c>
      <c r="I34" s="43">
        <v>33.32</v>
      </c>
      <c r="J34" s="43">
        <v>113.6</v>
      </c>
      <c r="K34" s="56" t="s">
        <v>56</v>
      </c>
      <c r="L34" s="43">
        <v>4.76</v>
      </c>
    </row>
    <row r="35" spans="1:12" ht="15.75" thickBot="1" x14ac:dyDescent="0.3">
      <c r="A35" s="14"/>
      <c r="B35" s="15"/>
      <c r="C35" s="11"/>
      <c r="D35" s="7" t="s">
        <v>28</v>
      </c>
      <c r="E35" s="42" t="s">
        <v>43</v>
      </c>
      <c r="F35" s="62">
        <v>30</v>
      </c>
      <c r="G35" s="43">
        <v>2.5499999999999998</v>
      </c>
      <c r="H35" s="43">
        <v>1</v>
      </c>
      <c r="I35" s="43">
        <v>14.55</v>
      </c>
      <c r="J35" s="43">
        <v>77.7</v>
      </c>
      <c r="K35" s="57" t="s">
        <v>44</v>
      </c>
      <c r="L35" s="43">
        <v>4.76</v>
      </c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6"/>
      <c r="B38" s="17"/>
      <c r="C38" s="8"/>
      <c r="D38" s="18" t="s">
        <v>29</v>
      </c>
      <c r="E38" s="9"/>
      <c r="F38" s="19">
        <f>SUM(F29:F37)</f>
        <v>580</v>
      </c>
      <c r="G38" s="19">
        <f>SUM(G29:G37)</f>
        <v>27.130000000000003</v>
      </c>
      <c r="H38" s="19">
        <f>SUM(H29:H37)</f>
        <v>22</v>
      </c>
      <c r="I38" s="19">
        <f>SUM(I29:I37)</f>
        <v>96.52</v>
      </c>
      <c r="J38" s="19">
        <f>SUM(J29:J37)</f>
        <v>775.30000000000007</v>
      </c>
      <c r="K38" s="25"/>
      <c r="L38" s="19">
        <f>SUM(L29:L37)</f>
        <v>176.93999999999997</v>
      </c>
    </row>
    <row r="39" spans="1:12" ht="15" x14ac:dyDescent="0.25">
      <c r="A39" s="13">
        <f>A29</f>
        <v>1</v>
      </c>
      <c r="B39" s="13">
        <f>B29</f>
        <v>2</v>
      </c>
      <c r="C39" s="10" t="s">
        <v>22</v>
      </c>
      <c r="D39" s="7" t="s">
        <v>23</v>
      </c>
      <c r="E39" s="42" t="s">
        <v>74</v>
      </c>
      <c r="F39" s="62">
        <v>120</v>
      </c>
      <c r="G39" s="43">
        <v>0.52</v>
      </c>
      <c r="H39" s="43">
        <v>1</v>
      </c>
      <c r="I39" s="43">
        <v>12.74</v>
      </c>
      <c r="J39" s="43">
        <v>95.3</v>
      </c>
      <c r="K39" s="44" t="s">
        <v>75</v>
      </c>
      <c r="L39" s="43">
        <v>36.130000000000003</v>
      </c>
    </row>
    <row r="40" spans="1:12" ht="15" x14ac:dyDescent="0.25">
      <c r="A40" s="14"/>
      <c r="B40" s="15"/>
      <c r="C40" s="11"/>
      <c r="D40" s="7" t="s">
        <v>24</v>
      </c>
      <c r="E40" s="42" t="s">
        <v>66</v>
      </c>
      <c r="F40" s="62">
        <v>250</v>
      </c>
      <c r="G40" s="43">
        <v>6.33</v>
      </c>
      <c r="H40" s="43">
        <v>11</v>
      </c>
      <c r="I40" s="43">
        <v>18.13</v>
      </c>
      <c r="J40" s="43">
        <v>195.4</v>
      </c>
      <c r="K40" s="44" t="s">
        <v>67</v>
      </c>
      <c r="L40" s="43">
        <v>40.94</v>
      </c>
    </row>
    <row r="41" spans="1:12" ht="15" x14ac:dyDescent="0.25">
      <c r="A41" s="14"/>
      <c r="B41" s="15"/>
      <c r="C41" s="11"/>
      <c r="D41" s="7"/>
      <c r="E41" s="42" t="s">
        <v>68</v>
      </c>
      <c r="F41" s="62">
        <v>10</v>
      </c>
      <c r="G41" s="43">
        <v>2.59</v>
      </c>
      <c r="H41" s="43">
        <v>0.32</v>
      </c>
      <c r="I41" s="43">
        <v>15.62</v>
      </c>
      <c r="J41" s="43">
        <v>80</v>
      </c>
      <c r="K41" s="44" t="s">
        <v>69</v>
      </c>
      <c r="L41" s="43">
        <v>4.13</v>
      </c>
    </row>
    <row r="42" spans="1:12" ht="15" x14ac:dyDescent="0.25">
      <c r="A42" s="14"/>
      <c r="B42" s="15"/>
      <c r="C42" s="11"/>
      <c r="D42" s="7" t="s">
        <v>25</v>
      </c>
      <c r="E42" s="42" t="s">
        <v>70</v>
      </c>
      <c r="F42" s="62">
        <v>200</v>
      </c>
      <c r="G42" s="43">
        <v>17.7</v>
      </c>
      <c r="H42" s="43">
        <v>26.22</v>
      </c>
      <c r="I42" s="43">
        <v>32.299999999999997</v>
      </c>
      <c r="J42" s="43">
        <v>403.64</v>
      </c>
      <c r="K42" s="44" t="s">
        <v>71</v>
      </c>
      <c r="L42" s="43">
        <v>157.31</v>
      </c>
    </row>
    <row r="43" spans="1:12" ht="15" x14ac:dyDescent="0.25">
      <c r="A43" s="14"/>
      <c r="B43" s="15"/>
      <c r="C43" s="11"/>
      <c r="D43" s="7" t="s">
        <v>26</v>
      </c>
      <c r="E43" s="42"/>
      <c r="F43" s="62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21</v>
      </c>
      <c r="E44" s="42" t="s">
        <v>72</v>
      </c>
      <c r="F44" s="62">
        <v>200</v>
      </c>
      <c r="G44" s="43">
        <v>0.24</v>
      </c>
      <c r="H44" s="43">
        <v>0.1</v>
      </c>
      <c r="I44" s="43">
        <v>27.7</v>
      </c>
      <c r="J44" s="43">
        <v>114.3</v>
      </c>
      <c r="K44" s="44" t="s">
        <v>73</v>
      </c>
      <c r="L44" s="43">
        <v>20.43</v>
      </c>
    </row>
    <row r="45" spans="1:12" ht="15" x14ac:dyDescent="0.25">
      <c r="A45" s="14"/>
      <c r="B45" s="15"/>
      <c r="C45" s="11"/>
      <c r="D45" s="7" t="s">
        <v>27</v>
      </c>
      <c r="E45" s="42" t="s">
        <v>55</v>
      </c>
      <c r="F45" s="62">
        <v>25</v>
      </c>
      <c r="G45" s="43">
        <v>2.68</v>
      </c>
      <c r="H45" s="43">
        <v>1.1299999999999999</v>
      </c>
      <c r="I45" s="43">
        <v>20.83</v>
      </c>
      <c r="J45" s="43">
        <v>71</v>
      </c>
      <c r="K45" s="44" t="s">
        <v>56</v>
      </c>
      <c r="L45" s="43">
        <v>3.23</v>
      </c>
    </row>
    <row r="46" spans="1:12" ht="15" x14ac:dyDescent="0.25">
      <c r="A46" s="14"/>
      <c r="B46" s="15"/>
      <c r="C46" s="11"/>
      <c r="D46" s="7" t="s">
        <v>28</v>
      </c>
      <c r="E46" s="42" t="s">
        <v>43</v>
      </c>
      <c r="F46" s="62">
        <v>25</v>
      </c>
      <c r="G46" s="43">
        <v>2.13</v>
      </c>
      <c r="H46" s="43">
        <v>0.83</v>
      </c>
      <c r="I46" s="43">
        <v>12.13</v>
      </c>
      <c r="J46" s="43">
        <v>64.75</v>
      </c>
      <c r="K46" s="44" t="s">
        <v>44</v>
      </c>
      <c r="L46" s="43">
        <v>3.23</v>
      </c>
    </row>
    <row r="47" spans="1:12" ht="15" x14ac:dyDescent="0.25">
      <c r="A47" s="14"/>
      <c r="B47" s="15"/>
      <c r="C47" s="11"/>
      <c r="D47" s="6"/>
      <c r="E47" s="42"/>
      <c r="F47" s="62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6"/>
      <c r="B49" s="17"/>
      <c r="C49" s="8"/>
      <c r="D49" s="18" t="s">
        <v>29</v>
      </c>
      <c r="E49" s="9"/>
      <c r="F49" s="19">
        <f>SUM(F39:F48)</f>
        <v>830</v>
      </c>
      <c r="G49" s="19">
        <f t="shared" ref="G49" si="4">SUM(G39:G48)</f>
        <v>32.19</v>
      </c>
      <c r="H49" s="19">
        <f t="shared" ref="H49" si="5">SUM(H39:H48)</f>
        <v>40.6</v>
      </c>
      <c r="I49" s="19">
        <f t="shared" ref="I49" si="6">SUM(I39:I48)</f>
        <v>139.44999999999999</v>
      </c>
      <c r="J49" s="19">
        <f t="shared" ref="J49:L49" si="7">SUM(J39:J48)</f>
        <v>1024.3899999999999</v>
      </c>
      <c r="K49" s="25"/>
      <c r="L49" s="19">
        <f t="shared" si="7"/>
        <v>265.40000000000003</v>
      </c>
    </row>
    <row r="50" spans="1:12" ht="15.75" customHeight="1" x14ac:dyDescent="0.2">
      <c r="A50" s="33">
        <f>A29</f>
        <v>1</v>
      </c>
      <c r="B50" s="33">
        <f>B29</f>
        <v>2</v>
      </c>
      <c r="C50" s="77" t="s">
        <v>4</v>
      </c>
      <c r="D50" s="78"/>
      <c r="E50" s="31"/>
      <c r="F50" s="32">
        <f>F38+F49</f>
        <v>1410</v>
      </c>
      <c r="G50" s="32">
        <f t="shared" ref="G50" si="8">G38+G49</f>
        <v>59.32</v>
      </c>
      <c r="H50" s="32">
        <f t="shared" ref="H50" si="9">H38+H49</f>
        <v>62.6</v>
      </c>
      <c r="I50" s="32">
        <f t="shared" ref="I50" si="10">I38+I49</f>
        <v>235.96999999999997</v>
      </c>
      <c r="J50" s="32">
        <f t="shared" ref="J50:L50" si="11">J38+J49</f>
        <v>1799.69</v>
      </c>
      <c r="K50" s="32"/>
      <c r="L50" s="32">
        <f t="shared" si="11"/>
        <v>442.34000000000003</v>
      </c>
    </row>
    <row r="51" spans="1:12" ht="15" x14ac:dyDescent="0.25">
      <c r="A51" s="20">
        <v>1</v>
      </c>
      <c r="B51" s="21">
        <v>3</v>
      </c>
      <c r="C51" s="22" t="s">
        <v>19</v>
      </c>
      <c r="D51" s="5" t="s">
        <v>20</v>
      </c>
      <c r="E51" s="39" t="s">
        <v>76</v>
      </c>
      <c r="F51" s="60">
        <v>220</v>
      </c>
      <c r="G51" s="40">
        <v>24.69</v>
      </c>
      <c r="H51" s="40">
        <v>28</v>
      </c>
      <c r="I51" s="40">
        <v>7.99</v>
      </c>
      <c r="J51" s="40">
        <v>405</v>
      </c>
      <c r="K51" s="41" t="s">
        <v>77</v>
      </c>
      <c r="L51" s="40">
        <v>118.08</v>
      </c>
    </row>
    <row r="52" spans="1:12" ht="15" x14ac:dyDescent="0.25">
      <c r="A52" s="23"/>
      <c r="B52" s="15"/>
      <c r="C52" s="11"/>
      <c r="D52" s="8"/>
      <c r="E52" s="52" t="s">
        <v>78</v>
      </c>
      <c r="F52" s="61">
        <v>100</v>
      </c>
      <c r="G52" s="53">
        <v>0.64</v>
      </c>
      <c r="H52" s="53">
        <v>0.16</v>
      </c>
      <c r="I52" s="53">
        <v>6</v>
      </c>
      <c r="J52" s="53">
        <v>75</v>
      </c>
      <c r="K52" s="54" t="s">
        <v>79</v>
      </c>
      <c r="L52" s="53">
        <v>51.36</v>
      </c>
    </row>
    <row r="53" spans="1:12" ht="15" x14ac:dyDescent="0.25">
      <c r="A53" s="23"/>
      <c r="B53" s="15"/>
      <c r="C53" s="11"/>
      <c r="D53" s="8"/>
      <c r="E53" s="52"/>
      <c r="F53" s="61"/>
      <c r="G53" s="53"/>
      <c r="H53" s="53"/>
      <c r="I53" s="53"/>
      <c r="J53" s="53"/>
      <c r="K53" s="54"/>
      <c r="L53" s="53"/>
    </row>
    <row r="54" spans="1:12" ht="15" x14ac:dyDescent="0.25">
      <c r="A54" s="23"/>
      <c r="B54" s="15"/>
      <c r="C54" s="11"/>
      <c r="D54" s="6"/>
      <c r="E54" s="42"/>
      <c r="F54" s="62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21</v>
      </c>
      <c r="E55" s="42" t="s">
        <v>80</v>
      </c>
      <c r="F55" s="62">
        <v>200</v>
      </c>
      <c r="G55" s="43">
        <v>0.56999999999999995</v>
      </c>
      <c r="H55" s="43">
        <v>0.04</v>
      </c>
      <c r="I55" s="43">
        <v>3.61</v>
      </c>
      <c r="J55" s="43">
        <v>115</v>
      </c>
      <c r="K55" s="44" t="s">
        <v>81</v>
      </c>
      <c r="L55" s="43">
        <v>2.78</v>
      </c>
    </row>
    <row r="56" spans="1:12" ht="15" x14ac:dyDescent="0.25">
      <c r="A56" s="23"/>
      <c r="B56" s="15"/>
      <c r="C56" s="11"/>
      <c r="D56" s="7" t="s">
        <v>27</v>
      </c>
      <c r="E56" s="42" t="s">
        <v>55</v>
      </c>
      <c r="F56" s="62">
        <v>30</v>
      </c>
      <c r="G56" s="43">
        <v>3.21</v>
      </c>
      <c r="H56" s="43">
        <v>1.35</v>
      </c>
      <c r="I56" s="43">
        <v>24.99</v>
      </c>
      <c r="J56" s="43">
        <v>85.3</v>
      </c>
      <c r="K56" s="44" t="s">
        <v>56</v>
      </c>
      <c r="L56" s="43">
        <v>4.72</v>
      </c>
    </row>
    <row r="57" spans="1:12" ht="15" x14ac:dyDescent="0.25">
      <c r="A57" s="23"/>
      <c r="B57" s="15"/>
      <c r="C57" s="11"/>
      <c r="D57" s="7" t="s">
        <v>28</v>
      </c>
      <c r="E57" s="42"/>
      <c r="F57" s="62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29</v>
      </c>
      <c r="E60" s="9"/>
      <c r="F60" s="19">
        <f>SUM(F51:F59)</f>
        <v>550</v>
      </c>
      <c r="G60" s="19">
        <f>SUM(G51:G59)</f>
        <v>29.110000000000003</v>
      </c>
      <c r="H60" s="19">
        <f>SUM(H51:H59)</f>
        <v>29.55</v>
      </c>
      <c r="I60" s="19">
        <f>SUM(I51:I59)</f>
        <v>42.59</v>
      </c>
      <c r="J60" s="19">
        <f>SUM(J51:J59)</f>
        <v>680.3</v>
      </c>
      <c r="K60" s="25"/>
      <c r="L60" s="19">
        <f>SUM(L51:L59)</f>
        <v>176.94</v>
      </c>
    </row>
    <row r="61" spans="1:12" ht="15" x14ac:dyDescent="0.25">
      <c r="A61" s="26">
        <f>A51</f>
        <v>1</v>
      </c>
      <c r="B61" s="13">
        <f>B51</f>
        <v>3</v>
      </c>
      <c r="C61" s="10" t="s">
        <v>22</v>
      </c>
      <c r="D61" s="7" t="s">
        <v>23</v>
      </c>
      <c r="E61" s="42" t="s">
        <v>82</v>
      </c>
      <c r="F61" s="62">
        <v>100</v>
      </c>
      <c r="G61" s="43">
        <v>1.2</v>
      </c>
      <c r="H61" s="43">
        <v>14</v>
      </c>
      <c r="I61" s="43">
        <v>7.4</v>
      </c>
      <c r="J61" s="43">
        <v>97</v>
      </c>
      <c r="K61" s="44" t="s">
        <v>83</v>
      </c>
      <c r="L61" s="43">
        <v>73.069999999999993</v>
      </c>
    </row>
    <row r="62" spans="1:12" ht="15" x14ac:dyDescent="0.25">
      <c r="A62" s="23"/>
      <c r="B62" s="15"/>
      <c r="C62" s="11"/>
      <c r="D62" s="7" t="s">
        <v>24</v>
      </c>
      <c r="E62" s="42" t="s">
        <v>84</v>
      </c>
      <c r="F62" s="62">
        <v>250</v>
      </c>
      <c r="G62" s="43">
        <v>1.91</v>
      </c>
      <c r="H62" s="43">
        <v>7</v>
      </c>
      <c r="I62" s="43">
        <v>13.68</v>
      </c>
      <c r="J62" s="43">
        <v>124.4</v>
      </c>
      <c r="K62" s="44" t="s">
        <v>85</v>
      </c>
      <c r="L62" s="43">
        <v>42.26</v>
      </c>
    </row>
    <row r="63" spans="1:12" ht="15" x14ac:dyDescent="0.25">
      <c r="A63" s="23"/>
      <c r="B63" s="15"/>
      <c r="C63" s="11"/>
      <c r="D63" s="7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25</v>
      </c>
      <c r="E64" s="42" t="s">
        <v>86</v>
      </c>
      <c r="F64" s="62">
        <v>100</v>
      </c>
      <c r="G64" s="43">
        <v>12</v>
      </c>
      <c r="H64" s="43">
        <v>10</v>
      </c>
      <c r="I64" s="43">
        <v>13.6</v>
      </c>
      <c r="J64" s="43">
        <v>275</v>
      </c>
      <c r="K64" s="44" t="s">
        <v>87</v>
      </c>
      <c r="L64" s="43">
        <v>100.77</v>
      </c>
    </row>
    <row r="65" spans="1:12" ht="15" x14ac:dyDescent="0.25">
      <c r="A65" s="23"/>
      <c r="B65" s="15"/>
      <c r="C65" s="11"/>
      <c r="D65" s="7" t="s">
        <v>26</v>
      </c>
      <c r="E65" s="42" t="s">
        <v>88</v>
      </c>
      <c r="F65" s="62">
        <v>180</v>
      </c>
      <c r="G65" s="43">
        <v>3.97</v>
      </c>
      <c r="H65" s="43">
        <v>9</v>
      </c>
      <c r="I65" s="43">
        <v>27.55</v>
      </c>
      <c r="J65" s="43">
        <v>211.5</v>
      </c>
      <c r="K65" s="44" t="s">
        <v>89</v>
      </c>
      <c r="L65" s="43">
        <v>22.72</v>
      </c>
    </row>
    <row r="66" spans="1:12" ht="15" x14ac:dyDescent="0.25">
      <c r="A66" s="23"/>
      <c r="B66" s="15"/>
      <c r="C66" s="11"/>
      <c r="D66" s="7"/>
      <c r="E66" s="42"/>
      <c r="F66" s="62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21</v>
      </c>
      <c r="E67" s="42" t="s">
        <v>90</v>
      </c>
      <c r="F67" s="62">
        <v>200</v>
      </c>
      <c r="G67" s="43">
        <v>0.68</v>
      </c>
      <c r="H67" s="43">
        <v>0.28000000000000003</v>
      </c>
      <c r="I67" s="43">
        <v>27.62</v>
      </c>
      <c r="J67" s="43">
        <v>128.62</v>
      </c>
      <c r="K67" s="44" t="s">
        <v>91</v>
      </c>
      <c r="L67" s="43">
        <v>17.7</v>
      </c>
    </row>
    <row r="68" spans="1:12" ht="15" x14ac:dyDescent="0.25">
      <c r="A68" s="23"/>
      <c r="B68" s="15"/>
      <c r="C68" s="11"/>
      <c r="D68" s="7" t="s">
        <v>27</v>
      </c>
      <c r="E68" s="42" t="s">
        <v>55</v>
      </c>
      <c r="F68" s="62">
        <v>30</v>
      </c>
      <c r="G68" s="43">
        <v>3.21</v>
      </c>
      <c r="H68" s="43">
        <v>1</v>
      </c>
      <c r="I68" s="43">
        <v>24.99</v>
      </c>
      <c r="J68" s="43">
        <v>85.2</v>
      </c>
      <c r="K68" s="44" t="s">
        <v>56</v>
      </c>
      <c r="L68" s="43">
        <v>4.4400000000000004</v>
      </c>
    </row>
    <row r="69" spans="1:12" ht="15" x14ac:dyDescent="0.25">
      <c r="A69" s="23"/>
      <c r="B69" s="15"/>
      <c r="C69" s="11"/>
      <c r="D69" s="7" t="s">
        <v>28</v>
      </c>
      <c r="E69" s="42" t="s">
        <v>43</v>
      </c>
      <c r="F69" s="62">
        <v>30</v>
      </c>
      <c r="G69" s="43">
        <v>2.5499999999999998</v>
      </c>
      <c r="H69" s="43">
        <v>1</v>
      </c>
      <c r="I69" s="43">
        <v>14.55</v>
      </c>
      <c r="J69" s="43">
        <v>77.7</v>
      </c>
      <c r="K69" s="44" t="s">
        <v>44</v>
      </c>
      <c r="L69" s="43">
        <v>4.4400000000000004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29</v>
      </c>
      <c r="E72" s="9"/>
      <c r="F72" s="19">
        <f>SUM(F61:F71)</f>
        <v>890</v>
      </c>
      <c r="G72" s="19">
        <f t="shared" ref="G72" si="12">SUM(G61:G71)</f>
        <v>25.52</v>
      </c>
      <c r="H72" s="19">
        <f t="shared" ref="H72" si="13">SUM(H61:H71)</f>
        <v>42.28</v>
      </c>
      <c r="I72" s="19">
        <f t="shared" ref="I72" si="14">SUM(I61:I71)</f>
        <v>129.39000000000001</v>
      </c>
      <c r="J72" s="19">
        <f t="shared" ref="J72:L72" si="15">SUM(J61:J71)</f>
        <v>999.42000000000007</v>
      </c>
      <c r="K72" s="25"/>
      <c r="L72" s="19">
        <f t="shared" si="15"/>
        <v>265.39999999999998</v>
      </c>
    </row>
    <row r="73" spans="1:12" ht="15.75" customHeight="1" x14ac:dyDescent="0.2">
      <c r="A73" s="29">
        <f>A51</f>
        <v>1</v>
      </c>
      <c r="B73" s="30">
        <f>B51</f>
        <v>3</v>
      </c>
      <c r="C73" s="77" t="s">
        <v>4</v>
      </c>
      <c r="D73" s="78"/>
      <c r="E73" s="31"/>
      <c r="F73" s="32">
        <f>F60+F72</f>
        <v>1440</v>
      </c>
      <c r="G73" s="32">
        <f t="shared" ref="G73" si="16">G60+G72</f>
        <v>54.63</v>
      </c>
      <c r="H73" s="32">
        <f t="shared" ref="H73" si="17">H60+H72</f>
        <v>71.83</v>
      </c>
      <c r="I73" s="32">
        <f t="shared" ref="I73" si="18">I60+I72</f>
        <v>171.98000000000002</v>
      </c>
      <c r="J73" s="32">
        <f t="shared" ref="J73:L73" si="19">J60+J72</f>
        <v>1679.72</v>
      </c>
      <c r="K73" s="32"/>
      <c r="L73" s="32">
        <f t="shared" si="19"/>
        <v>442.34</v>
      </c>
    </row>
    <row r="74" spans="1:12" ht="15" x14ac:dyDescent="0.25">
      <c r="A74" s="20">
        <v>1</v>
      </c>
      <c r="B74" s="21">
        <v>4</v>
      </c>
      <c r="C74" s="22" t="s">
        <v>19</v>
      </c>
      <c r="D74" s="5" t="s">
        <v>20</v>
      </c>
      <c r="E74" s="39" t="s">
        <v>92</v>
      </c>
      <c r="F74" s="60">
        <v>180</v>
      </c>
      <c r="G74" s="40">
        <v>7.61</v>
      </c>
      <c r="H74" s="40">
        <v>5.2</v>
      </c>
      <c r="I74" s="40">
        <v>45.44</v>
      </c>
      <c r="J74" s="40">
        <v>262.10000000000002</v>
      </c>
      <c r="K74" s="41" t="s">
        <v>93</v>
      </c>
      <c r="L74" s="40">
        <v>31.04</v>
      </c>
    </row>
    <row r="75" spans="1:12" ht="15" x14ac:dyDescent="0.25">
      <c r="A75" s="23"/>
      <c r="B75" s="15"/>
      <c r="C75" s="11"/>
      <c r="D75" s="8"/>
      <c r="E75" s="52" t="s">
        <v>94</v>
      </c>
      <c r="F75" s="61">
        <v>100</v>
      </c>
      <c r="G75" s="53">
        <v>17.329999999999998</v>
      </c>
      <c r="H75" s="53">
        <v>5.38</v>
      </c>
      <c r="I75" s="53">
        <v>3.59</v>
      </c>
      <c r="J75" s="53">
        <v>210</v>
      </c>
      <c r="K75" s="54" t="s">
        <v>95</v>
      </c>
      <c r="L75" s="53">
        <v>85.47</v>
      </c>
    </row>
    <row r="76" spans="1:12" ht="15" x14ac:dyDescent="0.25">
      <c r="A76" s="23"/>
      <c r="B76" s="15"/>
      <c r="C76" s="11"/>
      <c r="D76" s="6"/>
      <c r="E76" s="42" t="s">
        <v>96</v>
      </c>
      <c r="F76" s="62">
        <v>100</v>
      </c>
      <c r="G76" s="43">
        <v>5.08</v>
      </c>
      <c r="H76" s="43">
        <v>6.17</v>
      </c>
      <c r="I76" s="43">
        <v>6.7</v>
      </c>
      <c r="J76" s="43">
        <v>103.8</v>
      </c>
      <c r="K76" s="44" t="s">
        <v>97</v>
      </c>
      <c r="L76" s="43">
        <v>53.58</v>
      </c>
    </row>
    <row r="77" spans="1:12" ht="15" x14ac:dyDescent="0.25">
      <c r="A77" s="23"/>
      <c r="B77" s="15"/>
      <c r="C77" s="11"/>
      <c r="D77" s="7" t="s">
        <v>21</v>
      </c>
      <c r="E77" s="42" t="s">
        <v>64</v>
      </c>
      <c r="F77" s="62">
        <v>200</v>
      </c>
      <c r="G77" s="43">
        <v>0.2</v>
      </c>
      <c r="H77" s="43">
        <v>0</v>
      </c>
      <c r="I77" s="43">
        <v>6.5</v>
      </c>
      <c r="J77" s="43">
        <v>64</v>
      </c>
      <c r="K77" s="44" t="s">
        <v>65</v>
      </c>
      <c r="L77" s="43">
        <v>2.75</v>
      </c>
    </row>
    <row r="78" spans="1:12" ht="15" x14ac:dyDescent="0.25">
      <c r="A78" s="23"/>
      <c r="B78" s="15"/>
      <c r="C78" s="11"/>
      <c r="D78" s="7" t="s">
        <v>27</v>
      </c>
      <c r="E78" s="42" t="s">
        <v>55</v>
      </c>
      <c r="F78" s="62">
        <v>30</v>
      </c>
      <c r="G78" s="43">
        <v>3.21</v>
      </c>
      <c r="H78" s="43">
        <v>1.1299999999999999</v>
      </c>
      <c r="I78" s="43">
        <v>24.99</v>
      </c>
      <c r="J78" s="43">
        <v>85.2</v>
      </c>
      <c r="K78" s="44" t="s">
        <v>56</v>
      </c>
      <c r="L78" s="43">
        <v>4.0999999999999996</v>
      </c>
    </row>
    <row r="79" spans="1:12" ht="15" x14ac:dyDescent="0.25">
      <c r="A79" s="23"/>
      <c r="B79" s="15"/>
      <c r="C79" s="11"/>
      <c r="D79" s="7" t="s">
        <v>28</v>
      </c>
      <c r="E79" s="42"/>
      <c r="F79" s="62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29</v>
      </c>
      <c r="E82" s="9"/>
      <c r="F82" s="19">
        <f>SUM(F74:F81)</f>
        <v>610</v>
      </c>
      <c r="G82" s="19">
        <f>SUM(G74:G81)</f>
        <v>33.429999999999993</v>
      </c>
      <c r="H82" s="19">
        <f>SUM(H74:H81)</f>
        <v>17.88</v>
      </c>
      <c r="I82" s="19">
        <f>SUM(I74:I81)</f>
        <v>87.22</v>
      </c>
      <c r="J82" s="19">
        <f>SUM(J74:J81)</f>
        <v>725.1</v>
      </c>
      <c r="K82" s="25"/>
      <c r="L82" s="19">
        <f>SUM(L74:L81)</f>
        <v>176.93999999999997</v>
      </c>
    </row>
    <row r="83" spans="1:12" ht="15" x14ac:dyDescent="0.25">
      <c r="A83" s="26">
        <f>A74</f>
        <v>1</v>
      </c>
      <c r="B83" s="13">
        <f>B74</f>
        <v>4</v>
      </c>
      <c r="C83" s="10" t="s">
        <v>22</v>
      </c>
      <c r="D83" s="7" t="s">
        <v>23</v>
      </c>
      <c r="E83" s="42"/>
      <c r="F83" s="62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24</v>
      </c>
      <c r="E84" s="42" t="s">
        <v>98</v>
      </c>
      <c r="F84" s="62">
        <v>250</v>
      </c>
      <c r="G84" s="43">
        <v>2.7</v>
      </c>
      <c r="H84" s="43">
        <v>6.38</v>
      </c>
      <c r="I84" s="43">
        <v>17.8</v>
      </c>
      <c r="J84" s="43">
        <v>139.19999999999999</v>
      </c>
      <c r="K84" s="44" t="s">
        <v>99</v>
      </c>
      <c r="L84" s="43">
        <v>43.73</v>
      </c>
    </row>
    <row r="85" spans="1:12" ht="15" x14ac:dyDescent="0.25">
      <c r="A85" s="23"/>
      <c r="B85" s="15"/>
      <c r="C85" s="11"/>
      <c r="D85" s="7" t="s">
        <v>25</v>
      </c>
      <c r="E85" s="42" t="s">
        <v>100</v>
      </c>
      <c r="F85" s="62">
        <v>100</v>
      </c>
      <c r="G85" s="43">
        <v>18.3</v>
      </c>
      <c r="H85" s="43">
        <v>26.62</v>
      </c>
      <c r="I85" s="43">
        <v>9.0399999999999991</v>
      </c>
      <c r="J85" s="43">
        <v>348.9</v>
      </c>
      <c r="K85" s="44" t="s">
        <v>101</v>
      </c>
      <c r="L85" s="43">
        <v>117.88</v>
      </c>
    </row>
    <row r="86" spans="1:12" ht="15" x14ac:dyDescent="0.25">
      <c r="A86" s="23"/>
      <c r="B86" s="15"/>
      <c r="C86" s="11"/>
      <c r="D86" s="7" t="s">
        <v>26</v>
      </c>
      <c r="E86" s="42" t="s">
        <v>102</v>
      </c>
      <c r="F86" s="62">
        <v>180</v>
      </c>
      <c r="G86" s="43">
        <v>4.53</v>
      </c>
      <c r="H86" s="43">
        <v>13.48</v>
      </c>
      <c r="I86" s="43">
        <v>36.44</v>
      </c>
      <c r="J86" s="43">
        <v>285.60000000000002</v>
      </c>
      <c r="K86" s="44" t="s">
        <v>103</v>
      </c>
      <c r="L86" s="43">
        <v>64.989999999999995</v>
      </c>
    </row>
    <row r="87" spans="1:12" ht="15" x14ac:dyDescent="0.25">
      <c r="A87" s="23"/>
      <c r="B87" s="15"/>
      <c r="C87" s="11"/>
      <c r="D87" s="7"/>
      <c r="E87" s="42"/>
      <c r="F87" s="62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21</v>
      </c>
      <c r="E88" s="42" t="s">
        <v>104</v>
      </c>
      <c r="F88" s="62">
        <v>200</v>
      </c>
      <c r="G88" s="43">
        <v>0.04</v>
      </c>
      <c r="H88" s="43">
        <v>0.02</v>
      </c>
      <c r="I88" s="43">
        <v>3.68</v>
      </c>
      <c r="J88" s="43">
        <v>15.33</v>
      </c>
      <c r="K88" s="44" t="s">
        <v>105</v>
      </c>
      <c r="L88" s="43">
        <v>26.41</v>
      </c>
    </row>
    <row r="89" spans="1:12" ht="15" x14ac:dyDescent="0.25">
      <c r="A89" s="23"/>
      <c r="B89" s="15"/>
      <c r="C89" s="11"/>
      <c r="D89" s="7" t="s">
        <v>27</v>
      </c>
      <c r="E89" s="42" t="s">
        <v>55</v>
      </c>
      <c r="F89" s="62">
        <v>40</v>
      </c>
      <c r="G89" s="43">
        <v>4.28</v>
      </c>
      <c r="H89" s="43">
        <v>2</v>
      </c>
      <c r="I89" s="43">
        <v>33.32</v>
      </c>
      <c r="J89" s="43">
        <v>113.6</v>
      </c>
      <c r="K89" s="44" t="s">
        <v>56</v>
      </c>
      <c r="L89" s="43">
        <v>7.08</v>
      </c>
    </row>
    <row r="90" spans="1:12" ht="15" x14ac:dyDescent="0.25">
      <c r="A90" s="23"/>
      <c r="B90" s="15"/>
      <c r="C90" s="11"/>
      <c r="D90" s="7" t="s">
        <v>28</v>
      </c>
      <c r="E90" s="42" t="s">
        <v>43</v>
      </c>
      <c r="F90" s="62">
        <v>30</v>
      </c>
      <c r="G90" s="43">
        <v>2.5499999999999998</v>
      </c>
      <c r="H90" s="43">
        <v>1</v>
      </c>
      <c r="I90" s="43">
        <v>14.55</v>
      </c>
      <c r="J90" s="43">
        <v>77.7</v>
      </c>
      <c r="K90" s="44" t="s">
        <v>44</v>
      </c>
      <c r="L90" s="43">
        <v>5.31</v>
      </c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29</v>
      </c>
      <c r="E93" s="9"/>
      <c r="F93" s="19">
        <f>SUM(F83:F92)</f>
        <v>800</v>
      </c>
      <c r="G93" s="19">
        <f t="shared" ref="G93" si="20">SUM(G83:G92)</f>
        <v>32.4</v>
      </c>
      <c r="H93" s="19">
        <f t="shared" ref="H93" si="21">SUM(H83:H92)</f>
        <v>49.500000000000007</v>
      </c>
      <c r="I93" s="19">
        <f t="shared" ref="I93" si="22">SUM(I83:I92)</f>
        <v>114.83</v>
      </c>
      <c r="J93" s="19">
        <f t="shared" ref="J93:L93" si="23">SUM(J83:J92)</f>
        <v>980.33000000000015</v>
      </c>
      <c r="K93" s="25"/>
      <c r="L93" s="19">
        <f t="shared" si="23"/>
        <v>265.39999999999998</v>
      </c>
    </row>
    <row r="94" spans="1:12" ht="15.75" customHeight="1" thickBot="1" x14ac:dyDescent="0.25">
      <c r="A94" s="29">
        <f>A74</f>
        <v>1</v>
      </c>
      <c r="B94" s="30">
        <f>B74</f>
        <v>4</v>
      </c>
      <c r="C94" s="77" t="s">
        <v>4</v>
      </c>
      <c r="D94" s="78"/>
      <c r="E94" s="31"/>
      <c r="F94" s="32">
        <f>F82+F93</f>
        <v>1410</v>
      </c>
      <c r="G94" s="32">
        <f t="shared" ref="G94" si="24">G82+G93</f>
        <v>65.829999999999984</v>
      </c>
      <c r="H94" s="32">
        <f t="shared" ref="H94" si="25">H82+H93</f>
        <v>67.38000000000001</v>
      </c>
      <c r="I94" s="32">
        <f t="shared" ref="I94" si="26">I82+I93</f>
        <v>202.05</v>
      </c>
      <c r="J94" s="32">
        <f t="shared" ref="J94:L94" si="27">J82+J93</f>
        <v>1705.4300000000003</v>
      </c>
      <c r="K94" s="32"/>
      <c r="L94" s="32">
        <f t="shared" si="27"/>
        <v>442.33999999999992</v>
      </c>
    </row>
    <row r="95" spans="1:12" ht="15" x14ac:dyDescent="0.25">
      <c r="A95" s="20">
        <v>1</v>
      </c>
      <c r="B95" s="21">
        <v>5</v>
      </c>
      <c r="C95" s="22" t="s">
        <v>19</v>
      </c>
      <c r="D95" s="5" t="s">
        <v>20</v>
      </c>
      <c r="E95" s="39" t="s">
        <v>106</v>
      </c>
      <c r="F95" s="60">
        <v>200</v>
      </c>
      <c r="G95" s="40">
        <v>8.64</v>
      </c>
      <c r="H95" s="40">
        <v>9.14</v>
      </c>
      <c r="I95" s="40">
        <v>43.92</v>
      </c>
      <c r="J95" s="40">
        <v>355</v>
      </c>
      <c r="K95" s="41" t="s">
        <v>107</v>
      </c>
      <c r="L95" s="40">
        <v>49.86</v>
      </c>
    </row>
    <row r="96" spans="1:12" ht="15" x14ac:dyDescent="0.25">
      <c r="A96" s="23"/>
      <c r="B96" s="15"/>
      <c r="C96" s="11"/>
      <c r="D96" s="8"/>
      <c r="E96" s="42" t="s">
        <v>108</v>
      </c>
      <c r="F96" s="61">
        <v>150</v>
      </c>
      <c r="G96" s="53">
        <v>2.5099999999999998</v>
      </c>
      <c r="H96" s="53">
        <v>1.75</v>
      </c>
      <c r="I96" s="53">
        <v>4.4000000000000004</v>
      </c>
      <c r="J96" s="53">
        <v>147</v>
      </c>
      <c r="K96" s="54" t="s">
        <v>109</v>
      </c>
      <c r="L96" s="53">
        <v>100.71</v>
      </c>
    </row>
    <row r="97" spans="1:12" ht="15" x14ac:dyDescent="0.25">
      <c r="A97" s="23"/>
      <c r="B97" s="15"/>
      <c r="C97" s="11"/>
      <c r="D97" s="8"/>
      <c r="E97" s="52"/>
      <c r="F97" s="61"/>
      <c r="G97" s="53"/>
      <c r="H97" s="53"/>
      <c r="I97" s="53"/>
      <c r="J97" s="53"/>
      <c r="K97" s="54"/>
      <c r="L97" s="5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21</v>
      </c>
      <c r="E99" s="42" t="s">
        <v>41</v>
      </c>
      <c r="F99" s="62">
        <v>200</v>
      </c>
      <c r="G99" s="43">
        <v>0.1</v>
      </c>
      <c r="H99" s="43">
        <v>0.04</v>
      </c>
      <c r="I99" s="43">
        <v>16</v>
      </c>
      <c r="J99" s="43">
        <v>98</v>
      </c>
      <c r="K99" s="44" t="s">
        <v>42</v>
      </c>
      <c r="L99" s="43">
        <v>21.25</v>
      </c>
    </row>
    <row r="100" spans="1:12" ht="15" x14ac:dyDescent="0.25">
      <c r="A100" s="23"/>
      <c r="B100" s="15"/>
      <c r="C100" s="11"/>
      <c r="D100" s="7" t="s">
        <v>27</v>
      </c>
      <c r="E100" s="42" t="s">
        <v>55</v>
      </c>
      <c r="F100" s="62">
        <v>30</v>
      </c>
      <c r="G100" s="43">
        <v>3.21</v>
      </c>
      <c r="H100" s="43">
        <v>1.1299999999999999</v>
      </c>
      <c r="I100" s="43">
        <v>24.99</v>
      </c>
      <c r="J100" s="43">
        <v>85.2</v>
      </c>
      <c r="K100" s="44" t="s">
        <v>56</v>
      </c>
      <c r="L100" s="43">
        <v>5.12</v>
      </c>
    </row>
    <row r="101" spans="1:12" ht="15" x14ac:dyDescent="0.25">
      <c r="A101" s="23"/>
      <c r="B101" s="15"/>
      <c r="C101" s="11"/>
      <c r="D101" s="7" t="s">
        <v>28</v>
      </c>
      <c r="E101" s="42"/>
      <c r="F101" s="62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29</v>
      </c>
      <c r="E104" s="9"/>
      <c r="F104" s="19">
        <f>SUM(F95:F103)</f>
        <v>580</v>
      </c>
      <c r="G104" s="19">
        <f>SUM(G95:G103)</f>
        <v>14.46</v>
      </c>
      <c r="H104" s="19">
        <f>SUM(H95:H103)</f>
        <v>12.059999999999999</v>
      </c>
      <c r="I104" s="19">
        <f>SUM(I95:I103)</f>
        <v>89.309999999999988</v>
      </c>
      <c r="J104" s="19">
        <f>SUM(J95:J103)</f>
        <v>685.2</v>
      </c>
      <c r="K104" s="25"/>
      <c r="L104" s="19">
        <f>SUM(L95:L103)</f>
        <v>176.94</v>
      </c>
    </row>
    <row r="105" spans="1:12" ht="15" x14ac:dyDescent="0.25">
      <c r="A105" s="26">
        <f>A95</f>
        <v>1</v>
      </c>
      <c r="B105" s="13">
        <f>B95</f>
        <v>5</v>
      </c>
      <c r="C105" s="10" t="s">
        <v>22</v>
      </c>
      <c r="D105" s="7" t="s">
        <v>23</v>
      </c>
      <c r="E105" s="42"/>
      <c r="F105" s="62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24</v>
      </c>
      <c r="E106" s="42" t="s">
        <v>110</v>
      </c>
      <c r="F106" s="62">
        <v>250</v>
      </c>
      <c r="G106" s="43">
        <v>1.9</v>
      </c>
      <c r="H106" s="43">
        <v>6.23</v>
      </c>
      <c r="I106" s="43">
        <v>9.14</v>
      </c>
      <c r="J106" s="43">
        <v>148</v>
      </c>
      <c r="K106" s="44" t="s">
        <v>111</v>
      </c>
      <c r="L106" s="43">
        <v>37.369999999999997</v>
      </c>
    </row>
    <row r="107" spans="1:12" ht="15" x14ac:dyDescent="0.25">
      <c r="A107" s="23"/>
      <c r="B107" s="15"/>
      <c r="C107" s="11"/>
      <c r="D107" s="7" t="s">
        <v>25</v>
      </c>
      <c r="E107" s="42" t="s">
        <v>112</v>
      </c>
      <c r="F107" s="62">
        <v>100</v>
      </c>
      <c r="G107" s="43">
        <v>25.55</v>
      </c>
      <c r="H107" s="43">
        <v>8.66</v>
      </c>
      <c r="I107" s="43">
        <v>1.92</v>
      </c>
      <c r="J107" s="43">
        <v>237</v>
      </c>
      <c r="K107" s="44" t="s">
        <v>113</v>
      </c>
      <c r="L107" s="43">
        <v>142.37</v>
      </c>
    </row>
    <row r="108" spans="1:12" ht="15" x14ac:dyDescent="0.25">
      <c r="A108" s="23"/>
      <c r="B108" s="15"/>
      <c r="C108" s="11"/>
      <c r="D108" s="7" t="s">
        <v>26</v>
      </c>
      <c r="E108" s="42" t="s">
        <v>114</v>
      </c>
      <c r="F108" s="62">
        <v>180</v>
      </c>
      <c r="G108" s="43">
        <v>4.25</v>
      </c>
      <c r="H108" s="43">
        <v>10.039999999999999</v>
      </c>
      <c r="I108" s="43">
        <v>40.86</v>
      </c>
      <c r="J108" s="43">
        <v>271.10000000000002</v>
      </c>
      <c r="K108" s="44" t="s">
        <v>115</v>
      </c>
      <c r="L108" s="43">
        <v>46.07</v>
      </c>
    </row>
    <row r="109" spans="1:12" ht="15" x14ac:dyDescent="0.25">
      <c r="A109" s="23"/>
      <c r="B109" s="15"/>
      <c r="C109" s="11"/>
      <c r="D109" s="7" t="s">
        <v>21</v>
      </c>
      <c r="E109" s="42" t="s">
        <v>116</v>
      </c>
      <c r="F109" s="62">
        <v>200</v>
      </c>
      <c r="G109" s="43">
        <v>0.01</v>
      </c>
      <c r="H109" s="43">
        <v>0</v>
      </c>
      <c r="I109" s="43">
        <v>7.6</v>
      </c>
      <c r="J109" s="43">
        <v>115</v>
      </c>
      <c r="K109" s="44" t="s">
        <v>117</v>
      </c>
      <c r="L109" s="43">
        <v>26.75</v>
      </c>
    </row>
    <row r="110" spans="1:12" ht="15" x14ac:dyDescent="0.25">
      <c r="A110" s="23"/>
      <c r="B110" s="15"/>
      <c r="C110" s="11"/>
      <c r="D110" s="7" t="s">
        <v>27</v>
      </c>
      <c r="E110" s="42" t="s">
        <v>55</v>
      </c>
      <c r="F110" s="62">
        <v>40</v>
      </c>
      <c r="G110" s="43">
        <v>4.28</v>
      </c>
      <c r="H110" s="43">
        <v>2</v>
      </c>
      <c r="I110" s="43">
        <v>33.32</v>
      </c>
      <c r="J110" s="43">
        <v>113.6</v>
      </c>
      <c r="K110" s="44" t="s">
        <v>56</v>
      </c>
      <c r="L110" s="43">
        <v>7.34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62">
        <v>30</v>
      </c>
      <c r="G111" s="43">
        <v>2.5499999999999998</v>
      </c>
      <c r="H111" s="43">
        <v>0.99</v>
      </c>
      <c r="I111" s="43">
        <v>14.55</v>
      </c>
      <c r="J111" s="43">
        <v>77.7</v>
      </c>
      <c r="K111" s="44" t="s">
        <v>44</v>
      </c>
      <c r="L111" s="43">
        <v>5.5</v>
      </c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29</v>
      </c>
      <c r="E114" s="9"/>
      <c r="F114" s="19">
        <f>SUM(F105:F113)</f>
        <v>800</v>
      </c>
      <c r="G114" s="19">
        <f t="shared" ref="G114" si="28">SUM(G105:G113)</f>
        <v>38.54</v>
      </c>
      <c r="H114" s="19">
        <f t="shared" ref="H114" si="29">SUM(H105:H113)</f>
        <v>27.919999999999998</v>
      </c>
      <c r="I114" s="19">
        <f t="shared" ref="I114" si="30">SUM(I105:I113)</f>
        <v>107.39</v>
      </c>
      <c r="J114" s="19">
        <f t="shared" ref="J114:L114" si="31">SUM(J105:J113)</f>
        <v>962.40000000000009</v>
      </c>
      <c r="K114" s="25"/>
      <c r="L114" s="19">
        <f t="shared" si="31"/>
        <v>265.39999999999998</v>
      </c>
    </row>
    <row r="115" spans="1:12" ht="15.75" customHeight="1" x14ac:dyDescent="0.2">
      <c r="A115" s="29">
        <f>A95</f>
        <v>1</v>
      </c>
      <c r="B115" s="30">
        <f>B95</f>
        <v>5</v>
      </c>
      <c r="C115" s="77" t="s">
        <v>4</v>
      </c>
      <c r="D115" s="78"/>
      <c r="E115" s="31"/>
      <c r="F115" s="32">
        <f>F104+F114</f>
        <v>1380</v>
      </c>
      <c r="G115" s="32">
        <f t="shared" ref="G115" si="32">G104+G114</f>
        <v>53</v>
      </c>
      <c r="H115" s="32">
        <f t="shared" ref="H115" si="33">H104+H114</f>
        <v>39.979999999999997</v>
      </c>
      <c r="I115" s="32">
        <f t="shared" ref="I115" si="34">I104+I114</f>
        <v>196.7</v>
      </c>
      <c r="J115" s="32">
        <f t="shared" ref="J115:L115" si="35">J104+J114</f>
        <v>1647.6000000000001</v>
      </c>
      <c r="K115" s="32"/>
      <c r="L115" s="32">
        <f t="shared" si="35"/>
        <v>442.34</v>
      </c>
    </row>
    <row r="116" spans="1:12" ht="15" x14ac:dyDescent="0.25">
      <c r="A116" s="20">
        <v>2</v>
      </c>
      <c r="B116" s="21">
        <v>1</v>
      </c>
      <c r="C116" s="22" t="s">
        <v>19</v>
      </c>
      <c r="D116" s="5" t="s">
        <v>20</v>
      </c>
      <c r="E116" s="39" t="s">
        <v>118</v>
      </c>
      <c r="F116" s="60">
        <v>250</v>
      </c>
      <c r="G116" s="40">
        <v>11.66</v>
      </c>
      <c r="H116" s="40">
        <v>10.25</v>
      </c>
      <c r="I116" s="40">
        <v>55.71</v>
      </c>
      <c r="J116" s="40">
        <v>361.99</v>
      </c>
      <c r="K116" s="41" t="s">
        <v>119</v>
      </c>
      <c r="L116" s="40">
        <v>68.510000000000005</v>
      </c>
    </row>
    <row r="117" spans="1:12" ht="15" x14ac:dyDescent="0.25">
      <c r="A117" s="23"/>
      <c r="B117" s="15"/>
      <c r="C117" s="11"/>
      <c r="D117" s="8"/>
      <c r="E117" s="52" t="s">
        <v>120</v>
      </c>
      <c r="F117" s="61">
        <v>50</v>
      </c>
      <c r="G117" s="53">
        <v>3.5</v>
      </c>
      <c r="H117" s="53">
        <v>3</v>
      </c>
      <c r="I117" s="53">
        <v>7.62</v>
      </c>
      <c r="J117" s="53">
        <v>75.33</v>
      </c>
      <c r="K117" s="54" t="s">
        <v>121</v>
      </c>
      <c r="L117" s="53">
        <v>77.650000000000006</v>
      </c>
    </row>
    <row r="118" spans="1:12" ht="15" x14ac:dyDescent="0.25">
      <c r="A118" s="23"/>
      <c r="B118" s="15"/>
      <c r="C118" s="11"/>
      <c r="D118" s="8"/>
      <c r="E118" s="52" t="s">
        <v>122</v>
      </c>
      <c r="F118" s="61">
        <v>20</v>
      </c>
      <c r="G118" s="53">
        <v>1.58</v>
      </c>
      <c r="H118" s="53">
        <v>1.74</v>
      </c>
      <c r="I118" s="53">
        <v>9.5500000000000007</v>
      </c>
      <c r="J118" s="53">
        <v>64.2</v>
      </c>
      <c r="K118" s="54" t="s">
        <v>123</v>
      </c>
      <c r="L118" s="53">
        <v>16.11</v>
      </c>
    </row>
    <row r="119" spans="1:12" ht="15" x14ac:dyDescent="0.25">
      <c r="A119" s="23"/>
      <c r="B119" s="15"/>
      <c r="C119" s="11"/>
      <c r="D119" s="6"/>
      <c r="E119" s="42"/>
      <c r="F119" s="62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 t="s">
        <v>21</v>
      </c>
      <c r="E120" s="42" t="s">
        <v>124</v>
      </c>
      <c r="F120" s="62">
        <v>200</v>
      </c>
      <c r="G120" s="43">
        <v>0.22</v>
      </c>
      <c r="H120" s="43">
        <v>0.09</v>
      </c>
      <c r="I120" s="43">
        <v>26.73</v>
      </c>
      <c r="J120" s="43">
        <v>110.05</v>
      </c>
      <c r="K120" s="44" t="s">
        <v>125</v>
      </c>
      <c r="L120" s="43">
        <v>7.42</v>
      </c>
    </row>
    <row r="121" spans="1:12" ht="15" x14ac:dyDescent="0.25">
      <c r="A121" s="23"/>
      <c r="B121" s="15"/>
      <c r="C121" s="11"/>
      <c r="D121" s="7" t="s">
        <v>27</v>
      </c>
      <c r="E121" s="42" t="s">
        <v>55</v>
      </c>
      <c r="F121" s="62">
        <v>30</v>
      </c>
      <c r="G121" s="43">
        <v>3.21</v>
      </c>
      <c r="H121" s="43">
        <v>1.35</v>
      </c>
      <c r="I121" s="43">
        <v>24.99</v>
      </c>
      <c r="J121" s="43">
        <v>85.2</v>
      </c>
      <c r="K121" s="44" t="s">
        <v>56</v>
      </c>
      <c r="L121" s="43">
        <v>7.25</v>
      </c>
    </row>
    <row r="122" spans="1:12" ht="15" x14ac:dyDescent="0.25">
      <c r="A122" s="23"/>
      <c r="B122" s="15"/>
      <c r="C122" s="11"/>
      <c r="D122" s="7" t="s">
        <v>28</v>
      </c>
      <c r="E122" s="42"/>
      <c r="F122" s="62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4"/>
      <c r="B125" s="17"/>
      <c r="C125" s="8"/>
      <c r="D125" s="18" t="s">
        <v>29</v>
      </c>
      <c r="E125" s="9"/>
      <c r="F125" s="19">
        <f>SUM(F116:F124)</f>
        <v>550</v>
      </c>
      <c r="G125" s="19">
        <f>SUM(G116:G124)</f>
        <v>20.170000000000002</v>
      </c>
      <c r="H125" s="19">
        <f>SUM(H116:H124)</f>
        <v>16.43</v>
      </c>
      <c r="I125" s="19">
        <f>SUM(I116:I124)</f>
        <v>124.6</v>
      </c>
      <c r="J125" s="19">
        <f>SUM(J116:J124)</f>
        <v>696.77</v>
      </c>
      <c r="K125" s="25"/>
      <c r="L125" s="19">
        <f>SUM(L116:L124)</f>
        <v>176.94000000000003</v>
      </c>
    </row>
    <row r="126" spans="1:12" ht="15" x14ac:dyDescent="0.25">
      <c r="A126" s="26">
        <f>A116</f>
        <v>2</v>
      </c>
      <c r="B126" s="13">
        <f>B116</f>
        <v>1</v>
      </c>
      <c r="C126" s="10" t="s">
        <v>22</v>
      </c>
      <c r="D126" s="7" t="s">
        <v>23</v>
      </c>
      <c r="E126" s="42" t="s">
        <v>74</v>
      </c>
      <c r="F126" s="62">
        <v>120</v>
      </c>
      <c r="G126" s="43">
        <v>0.48</v>
      </c>
      <c r="H126" s="43">
        <v>0.48</v>
      </c>
      <c r="I126" s="43">
        <v>11.76</v>
      </c>
      <c r="J126" s="43">
        <v>88</v>
      </c>
      <c r="K126" s="44" t="s">
        <v>75</v>
      </c>
      <c r="L126" s="43">
        <v>41.9</v>
      </c>
    </row>
    <row r="127" spans="1:12" ht="15" x14ac:dyDescent="0.25">
      <c r="A127" s="23"/>
      <c r="B127" s="15"/>
      <c r="C127" s="11"/>
      <c r="D127" s="7" t="s">
        <v>24</v>
      </c>
      <c r="E127" s="42" t="s">
        <v>47</v>
      </c>
      <c r="F127" s="62">
        <v>250</v>
      </c>
      <c r="G127" s="43">
        <v>5.48</v>
      </c>
      <c r="H127" s="43">
        <v>5.94</v>
      </c>
      <c r="I127" s="43">
        <v>15.3</v>
      </c>
      <c r="J127" s="43">
        <v>137.56</v>
      </c>
      <c r="K127" s="44" t="s">
        <v>48</v>
      </c>
      <c r="L127" s="43">
        <v>23.57</v>
      </c>
    </row>
    <row r="128" spans="1:12" ht="15" x14ac:dyDescent="0.25">
      <c r="A128" s="23"/>
      <c r="B128" s="15"/>
      <c r="C128" s="11"/>
      <c r="D128" s="7" t="s">
        <v>25</v>
      </c>
      <c r="E128" s="42" t="s">
        <v>126</v>
      </c>
      <c r="F128" s="62">
        <v>220</v>
      </c>
      <c r="G128" s="43">
        <v>17.71</v>
      </c>
      <c r="H128" s="43">
        <v>40.549999999999997</v>
      </c>
      <c r="I128" s="43">
        <v>53.66</v>
      </c>
      <c r="J128" s="43">
        <v>562.62</v>
      </c>
      <c r="K128" s="44" t="s">
        <v>127</v>
      </c>
      <c r="L128" s="43">
        <v>167.9</v>
      </c>
    </row>
    <row r="129" spans="1:12" ht="15" x14ac:dyDescent="0.25">
      <c r="A129" s="23"/>
      <c r="B129" s="15"/>
      <c r="C129" s="11"/>
      <c r="D129" s="7" t="s">
        <v>26</v>
      </c>
      <c r="E129" s="42"/>
      <c r="F129" s="62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/>
      <c r="E130" s="42"/>
      <c r="F130" s="62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21</v>
      </c>
      <c r="E131" s="42" t="s">
        <v>128</v>
      </c>
      <c r="F131" s="62">
        <v>200</v>
      </c>
      <c r="G131" s="43">
        <v>0.26</v>
      </c>
      <c r="H131" s="43">
        <v>0.12</v>
      </c>
      <c r="I131" s="43">
        <v>20</v>
      </c>
      <c r="J131" s="43">
        <v>97.8</v>
      </c>
      <c r="K131" s="44" t="s">
        <v>129</v>
      </c>
      <c r="L131" s="43">
        <v>24.55</v>
      </c>
    </row>
    <row r="132" spans="1:12" ht="15" x14ac:dyDescent="0.25">
      <c r="A132" s="23"/>
      <c r="B132" s="15"/>
      <c r="C132" s="11"/>
      <c r="D132" s="7" t="s">
        <v>27</v>
      </c>
      <c r="E132" s="42" t="s">
        <v>55</v>
      </c>
      <c r="F132" s="62">
        <v>25</v>
      </c>
      <c r="G132" s="43">
        <v>2.68</v>
      </c>
      <c r="H132" s="43">
        <v>1.1299999999999999</v>
      </c>
      <c r="I132" s="43">
        <v>20.83</v>
      </c>
      <c r="J132" s="43">
        <v>71</v>
      </c>
      <c r="K132" s="44" t="s">
        <v>56</v>
      </c>
      <c r="L132" s="43">
        <v>3.74</v>
      </c>
    </row>
    <row r="133" spans="1:12" ht="15" x14ac:dyDescent="0.25">
      <c r="A133" s="23"/>
      <c r="B133" s="15"/>
      <c r="C133" s="11"/>
      <c r="D133" s="7" t="s">
        <v>28</v>
      </c>
      <c r="E133" s="42" t="s">
        <v>43</v>
      </c>
      <c r="F133" s="62">
        <v>25</v>
      </c>
      <c r="G133" s="43">
        <v>2.13</v>
      </c>
      <c r="H133" s="43">
        <v>0.83</v>
      </c>
      <c r="I133" s="43">
        <v>12.13</v>
      </c>
      <c r="J133" s="43">
        <v>64.75</v>
      </c>
      <c r="K133" s="44" t="s">
        <v>44</v>
      </c>
      <c r="L133" s="43">
        <v>3.74</v>
      </c>
    </row>
    <row r="134" spans="1:12" ht="15" x14ac:dyDescent="0.25">
      <c r="A134" s="23"/>
      <c r="B134" s="15"/>
      <c r="C134" s="11"/>
      <c r="D134" s="6"/>
      <c r="E134" s="42"/>
      <c r="F134" s="62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4"/>
      <c r="B136" s="17"/>
      <c r="C136" s="8"/>
      <c r="D136" s="18" t="s">
        <v>29</v>
      </c>
      <c r="E136" s="9"/>
      <c r="F136" s="19">
        <f>SUM(F126:F135)</f>
        <v>840</v>
      </c>
      <c r="G136" s="19">
        <f t="shared" ref="G136:J136" si="36">SUM(G126:G135)</f>
        <v>28.740000000000002</v>
      </c>
      <c r="H136" s="19">
        <f t="shared" si="36"/>
        <v>49.05</v>
      </c>
      <c r="I136" s="19">
        <f t="shared" si="36"/>
        <v>133.68</v>
      </c>
      <c r="J136" s="19">
        <f t="shared" si="36"/>
        <v>1021.73</v>
      </c>
      <c r="K136" s="25"/>
      <c r="L136" s="19">
        <f t="shared" ref="L136" si="37">SUM(L126:L135)</f>
        <v>265.40000000000003</v>
      </c>
    </row>
    <row r="137" spans="1:12" ht="15" x14ac:dyDescent="0.2">
      <c r="A137" s="29">
        <f>A116</f>
        <v>2</v>
      </c>
      <c r="B137" s="30">
        <f>B116</f>
        <v>1</v>
      </c>
      <c r="C137" s="77" t="s">
        <v>4</v>
      </c>
      <c r="D137" s="78"/>
      <c r="E137" s="31"/>
      <c r="F137" s="32">
        <f>F125+F136</f>
        <v>1390</v>
      </c>
      <c r="G137" s="32">
        <f t="shared" ref="G137" si="38">G125+G136</f>
        <v>48.910000000000004</v>
      </c>
      <c r="H137" s="32">
        <f t="shared" ref="H137" si="39">H125+H136</f>
        <v>65.47999999999999</v>
      </c>
      <c r="I137" s="32">
        <f t="shared" ref="I137" si="40">I125+I136</f>
        <v>258.27999999999997</v>
      </c>
      <c r="J137" s="32">
        <f t="shared" ref="J137:L137" si="41">J125+J136</f>
        <v>1718.5</v>
      </c>
      <c r="K137" s="32"/>
      <c r="L137" s="32">
        <f t="shared" si="41"/>
        <v>442.34000000000003</v>
      </c>
    </row>
    <row r="138" spans="1:12" ht="15" x14ac:dyDescent="0.25">
      <c r="A138" s="14">
        <v>2</v>
      </c>
      <c r="B138" s="15">
        <v>2</v>
      </c>
      <c r="C138" s="22" t="s">
        <v>19</v>
      </c>
      <c r="D138" s="5" t="s">
        <v>20</v>
      </c>
      <c r="E138" s="39" t="s">
        <v>51</v>
      </c>
      <c r="F138" s="60">
        <v>180</v>
      </c>
      <c r="G138" s="40">
        <v>4.32</v>
      </c>
      <c r="H138" s="40">
        <v>7.2</v>
      </c>
      <c r="I138" s="40">
        <v>44.46</v>
      </c>
      <c r="J138" s="40">
        <v>264.45999999999998</v>
      </c>
      <c r="K138" s="41" t="s">
        <v>52</v>
      </c>
      <c r="L138" s="40">
        <v>21.33</v>
      </c>
    </row>
    <row r="139" spans="1:12" ht="15" x14ac:dyDescent="0.25">
      <c r="A139" s="14"/>
      <c r="B139" s="15"/>
      <c r="C139" s="11"/>
      <c r="D139" s="8"/>
      <c r="E139" s="52" t="s">
        <v>130</v>
      </c>
      <c r="F139" s="61">
        <v>100</v>
      </c>
      <c r="G139" s="53">
        <v>10.32</v>
      </c>
      <c r="H139" s="53">
        <v>18.940000000000001</v>
      </c>
      <c r="I139" s="53">
        <v>3.59</v>
      </c>
      <c r="J139" s="53">
        <v>226.05</v>
      </c>
      <c r="K139" s="54" t="s">
        <v>131</v>
      </c>
      <c r="L139" s="53">
        <v>132.1</v>
      </c>
    </row>
    <row r="140" spans="1:12" ht="15" x14ac:dyDescent="0.25">
      <c r="A140" s="14"/>
      <c r="B140" s="15"/>
      <c r="C140" s="11"/>
      <c r="D140" s="8"/>
      <c r="E140" s="52"/>
      <c r="F140" s="61"/>
      <c r="G140" s="53"/>
      <c r="H140" s="53"/>
      <c r="I140" s="53"/>
      <c r="J140" s="53"/>
      <c r="K140" s="54"/>
      <c r="L140" s="53"/>
    </row>
    <row r="141" spans="1:12" ht="15" x14ac:dyDescent="0.25">
      <c r="A141" s="14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4"/>
      <c r="B142" s="15"/>
      <c r="C142" s="11"/>
      <c r="D142" s="7" t="s">
        <v>21</v>
      </c>
      <c r="E142" s="42" t="s">
        <v>41</v>
      </c>
      <c r="F142" s="62">
        <v>200</v>
      </c>
      <c r="G142" s="43">
        <v>0.1</v>
      </c>
      <c r="H142" s="43">
        <v>0.04</v>
      </c>
      <c r="I142" s="43">
        <v>16</v>
      </c>
      <c r="J142" s="43">
        <v>60.2</v>
      </c>
      <c r="K142" s="44" t="s">
        <v>42</v>
      </c>
      <c r="L142" s="43">
        <v>15.87</v>
      </c>
    </row>
    <row r="143" spans="1:12" ht="15" x14ac:dyDescent="0.25">
      <c r="A143" s="14"/>
      <c r="B143" s="15"/>
      <c r="C143" s="11"/>
      <c r="D143" s="7" t="s">
        <v>27</v>
      </c>
      <c r="E143" s="42" t="s">
        <v>55</v>
      </c>
      <c r="F143" s="62">
        <v>25</v>
      </c>
      <c r="G143" s="43">
        <v>2.68</v>
      </c>
      <c r="H143" s="43">
        <v>1.1299999999999999</v>
      </c>
      <c r="I143" s="43">
        <v>20.83</v>
      </c>
      <c r="J143" s="43">
        <v>71</v>
      </c>
      <c r="K143" s="44" t="s">
        <v>56</v>
      </c>
      <c r="L143" s="43">
        <v>3.82</v>
      </c>
    </row>
    <row r="144" spans="1:12" ht="15" x14ac:dyDescent="0.25">
      <c r="A144" s="14"/>
      <c r="B144" s="15"/>
      <c r="C144" s="11"/>
      <c r="D144" s="7" t="s">
        <v>28</v>
      </c>
      <c r="E144" s="42" t="s">
        <v>43</v>
      </c>
      <c r="F144" s="62">
        <v>25</v>
      </c>
      <c r="G144" s="43">
        <v>2.13</v>
      </c>
      <c r="H144" s="43">
        <v>0.83</v>
      </c>
      <c r="I144" s="43">
        <v>12.13</v>
      </c>
      <c r="J144" s="43">
        <v>64.75</v>
      </c>
      <c r="K144" s="44" t="s">
        <v>44</v>
      </c>
      <c r="L144" s="43">
        <v>3.82</v>
      </c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6"/>
      <c r="B147" s="17"/>
      <c r="C147" s="8"/>
      <c r="D147" s="18" t="s">
        <v>29</v>
      </c>
      <c r="E147" s="9"/>
      <c r="F147" s="19">
        <f>SUM(F138:F146)</f>
        <v>530</v>
      </c>
      <c r="G147" s="19">
        <f>SUM(G138:G146)</f>
        <v>19.55</v>
      </c>
      <c r="H147" s="19">
        <f>SUM(H138:H146)</f>
        <v>28.139999999999997</v>
      </c>
      <c r="I147" s="19">
        <f>SUM(I138:I146)</f>
        <v>97.009999999999991</v>
      </c>
      <c r="J147" s="19">
        <f>SUM(J138:J146)</f>
        <v>686.46</v>
      </c>
      <c r="K147" s="25"/>
      <c r="L147" s="19">
        <f>SUM(L138:L146)</f>
        <v>176.94</v>
      </c>
    </row>
    <row r="148" spans="1:12" ht="15" x14ac:dyDescent="0.25">
      <c r="A148" s="13">
        <f>A138</f>
        <v>2</v>
      </c>
      <c r="B148" s="13">
        <f>B138</f>
        <v>2</v>
      </c>
      <c r="C148" s="10" t="s">
        <v>22</v>
      </c>
      <c r="D148" s="7" t="s">
        <v>23</v>
      </c>
      <c r="E148" s="42" t="s">
        <v>132</v>
      </c>
      <c r="F148" s="62">
        <v>100</v>
      </c>
      <c r="G148" s="43">
        <v>1.75</v>
      </c>
      <c r="H148" s="43">
        <v>5.19</v>
      </c>
      <c r="I148" s="43">
        <v>9.91</v>
      </c>
      <c r="J148" s="43">
        <v>93.6</v>
      </c>
      <c r="K148" s="44" t="s">
        <v>133</v>
      </c>
      <c r="L148" s="43">
        <v>27.51</v>
      </c>
    </row>
    <row r="149" spans="1:12" ht="15" x14ac:dyDescent="0.25">
      <c r="A149" s="14"/>
      <c r="B149" s="15"/>
      <c r="C149" s="11"/>
      <c r="D149" s="7" t="s">
        <v>24</v>
      </c>
      <c r="E149" s="42" t="s">
        <v>134</v>
      </c>
      <c r="F149" s="62">
        <v>250</v>
      </c>
      <c r="G149" s="43">
        <v>13.7</v>
      </c>
      <c r="H149" s="43">
        <v>3</v>
      </c>
      <c r="I149" s="43">
        <v>30.25</v>
      </c>
      <c r="J149" s="43">
        <v>199.75</v>
      </c>
      <c r="K149" s="44" t="s">
        <v>135</v>
      </c>
      <c r="L149" s="43">
        <v>56.53</v>
      </c>
    </row>
    <row r="150" spans="1:12" ht="15" x14ac:dyDescent="0.25">
      <c r="A150" s="14"/>
      <c r="B150" s="15"/>
      <c r="C150" s="11"/>
      <c r="D150" s="7"/>
      <c r="E150" s="42"/>
      <c r="F150" s="62"/>
      <c r="G150" s="43"/>
      <c r="H150" s="43"/>
      <c r="I150" s="43"/>
      <c r="J150" s="43"/>
      <c r="K150" s="44"/>
      <c r="L150" s="43"/>
    </row>
    <row r="151" spans="1:12" ht="15" x14ac:dyDescent="0.25">
      <c r="A151" s="14"/>
      <c r="B151" s="15"/>
      <c r="C151" s="11"/>
      <c r="D151" s="7" t="s">
        <v>25</v>
      </c>
      <c r="E151" s="42" t="s">
        <v>136</v>
      </c>
      <c r="F151" s="62">
        <v>250</v>
      </c>
      <c r="G151" s="43">
        <v>33.15</v>
      </c>
      <c r="H151" s="43">
        <v>12.6</v>
      </c>
      <c r="I151" s="43">
        <v>36.4</v>
      </c>
      <c r="J151" s="43">
        <v>392.73</v>
      </c>
      <c r="K151" s="44" t="s">
        <v>137</v>
      </c>
      <c r="L151" s="43">
        <v>162.34</v>
      </c>
    </row>
    <row r="152" spans="1:12" ht="15" x14ac:dyDescent="0.25">
      <c r="A152" s="14"/>
      <c r="B152" s="15"/>
      <c r="C152" s="11"/>
      <c r="D152" s="7" t="s">
        <v>26</v>
      </c>
      <c r="E152" s="42"/>
      <c r="F152" s="62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21</v>
      </c>
      <c r="E153" s="42" t="s">
        <v>138</v>
      </c>
      <c r="F153" s="62">
        <v>200</v>
      </c>
      <c r="G153" s="43">
        <v>0.11</v>
      </c>
      <c r="H153" s="43">
        <v>0.16</v>
      </c>
      <c r="I153" s="43">
        <v>23.88</v>
      </c>
      <c r="J153" s="43">
        <v>99.1</v>
      </c>
      <c r="K153" s="44" t="s">
        <v>139</v>
      </c>
      <c r="L153" s="43">
        <v>11.94</v>
      </c>
    </row>
    <row r="154" spans="1:12" ht="15" x14ac:dyDescent="0.25">
      <c r="A154" s="14"/>
      <c r="B154" s="15"/>
      <c r="C154" s="11"/>
      <c r="D154" s="7" t="s">
        <v>27</v>
      </c>
      <c r="E154" s="42" t="s">
        <v>55</v>
      </c>
      <c r="F154" s="62">
        <v>25</v>
      </c>
      <c r="G154" s="43">
        <v>2.68</v>
      </c>
      <c r="H154" s="43">
        <v>1.1299999999999999</v>
      </c>
      <c r="I154" s="43">
        <v>20.83</v>
      </c>
      <c r="J154" s="43">
        <v>71</v>
      </c>
      <c r="K154" s="44" t="s">
        <v>56</v>
      </c>
      <c r="L154" s="43">
        <v>3.54</v>
      </c>
    </row>
    <row r="155" spans="1:12" ht="15" x14ac:dyDescent="0.25">
      <c r="A155" s="14"/>
      <c r="B155" s="15"/>
      <c r="C155" s="11"/>
      <c r="D155" s="7" t="s">
        <v>28</v>
      </c>
      <c r="E155" s="42" t="s">
        <v>43</v>
      </c>
      <c r="F155" s="62">
        <v>25</v>
      </c>
      <c r="G155" s="43">
        <v>2.13</v>
      </c>
      <c r="H155" s="43">
        <v>0.83</v>
      </c>
      <c r="I155" s="43">
        <v>12.13</v>
      </c>
      <c r="J155" s="43">
        <v>64.75</v>
      </c>
      <c r="K155" s="44" t="s">
        <v>44</v>
      </c>
      <c r="L155" s="43">
        <v>3.54</v>
      </c>
    </row>
    <row r="156" spans="1:12" ht="15" x14ac:dyDescent="0.25">
      <c r="A156" s="14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6"/>
      <c r="B158" s="17"/>
      <c r="C158" s="8"/>
      <c r="D158" s="18" t="s">
        <v>29</v>
      </c>
      <c r="E158" s="9"/>
      <c r="F158" s="19">
        <f>SUM(F148:F157)</f>
        <v>850</v>
      </c>
      <c r="G158" s="19">
        <f t="shared" ref="G158:J158" si="42">SUM(G148:G157)</f>
        <v>53.519999999999996</v>
      </c>
      <c r="H158" s="19">
        <f t="shared" si="42"/>
        <v>22.909999999999997</v>
      </c>
      <c r="I158" s="19">
        <f t="shared" si="42"/>
        <v>133.4</v>
      </c>
      <c r="J158" s="19">
        <f t="shared" si="42"/>
        <v>920.93000000000006</v>
      </c>
      <c r="K158" s="25"/>
      <c r="L158" s="19">
        <f t="shared" ref="L158" si="43">SUM(L148:L157)</f>
        <v>265.40000000000003</v>
      </c>
    </row>
    <row r="159" spans="1:12" ht="15" x14ac:dyDescent="0.2">
      <c r="A159" s="33">
        <f>A138</f>
        <v>2</v>
      </c>
      <c r="B159" s="33">
        <f>B138</f>
        <v>2</v>
      </c>
      <c r="C159" s="77" t="s">
        <v>4</v>
      </c>
      <c r="D159" s="78"/>
      <c r="E159" s="31"/>
      <c r="F159" s="32">
        <f>F147+F158</f>
        <v>1380</v>
      </c>
      <c r="G159" s="32">
        <f t="shared" ref="G159" si="44">G147+G158</f>
        <v>73.069999999999993</v>
      </c>
      <c r="H159" s="32">
        <f t="shared" ref="H159" si="45">H147+H158</f>
        <v>51.05</v>
      </c>
      <c r="I159" s="32">
        <f t="shared" ref="I159" si="46">I147+I158</f>
        <v>230.41</v>
      </c>
      <c r="J159" s="32">
        <f t="shared" ref="J159:L159" si="47">J147+J158</f>
        <v>1607.39</v>
      </c>
      <c r="K159" s="32"/>
      <c r="L159" s="32">
        <f t="shared" si="47"/>
        <v>442.34000000000003</v>
      </c>
    </row>
    <row r="160" spans="1:12" ht="15" x14ac:dyDescent="0.25">
      <c r="A160" s="20">
        <v>2</v>
      </c>
      <c r="B160" s="21">
        <v>3</v>
      </c>
      <c r="C160" s="22" t="s">
        <v>19</v>
      </c>
      <c r="D160" s="5" t="s">
        <v>20</v>
      </c>
      <c r="E160" s="39" t="s">
        <v>140</v>
      </c>
      <c r="F160" s="60">
        <v>200</v>
      </c>
      <c r="G160" s="40">
        <v>5.62</v>
      </c>
      <c r="H160" s="40">
        <v>5.81</v>
      </c>
      <c r="I160" s="40">
        <v>31.68</v>
      </c>
      <c r="J160" s="40">
        <v>195.63</v>
      </c>
      <c r="K160" s="41" t="s">
        <v>141</v>
      </c>
      <c r="L160" s="40">
        <v>44.31</v>
      </c>
    </row>
    <row r="161" spans="1:12" ht="15" x14ac:dyDescent="0.25">
      <c r="A161" s="23"/>
      <c r="B161" s="15"/>
      <c r="C161" s="11"/>
      <c r="D161" s="8"/>
      <c r="E161" s="52" t="s">
        <v>108</v>
      </c>
      <c r="F161" s="61">
        <v>125</v>
      </c>
      <c r="G161" s="53">
        <v>2.5099999999999998</v>
      </c>
      <c r="H161" s="53">
        <v>1.75</v>
      </c>
      <c r="I161" s="53">
        <v>4.4000000000000004</v>
      </c>
      <c r="J161" s="53">
        <v>147</v>
      </c>
      <c r="K161" s="54" t="s">
        <v>109</v>
      </c>
      <c r="L161" s="53">
        <v>91.2</v>
      </c>
    </row>
    <row r="162" spans="1:12" ht="15" x14ac:dyDescent="0.25">
      <c r="A162" s="23"/>
      <c r="B162" s="15"/>
      <c r="C162" s="11"/>
      <c r="D162" s="6"/>
      <c r="E162" s="42"/>
      <c r="F162" s="62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142</v>
      </c>
      <c r="F163" s="62">
        <v>200</v>
      </c>
      <c r="G163" s="43">
        <v>2.87</v>
      </c>
      <c r="H163" s="43">
        <v>4</v>
      </c>
      <c r="I163" s="43">
        <v>23.08</v>
      </c>
      <c r="J163" s="43">
        <v>190</v>
      </c>
      <c r="K163" s="44" t="s">
        <v>143</v>
      </c>
      <c r="L163" s="43">
        <v>36.79</v>
      </c>
    </row>
    <row r="164" spans="1:12" ht="15.75" customHeight="1" x14ac:dyDescent="0.25">
      <c r="A164" s="23"/>
      <c r="B164" s="15"/>
      <c r="C164" s="11"/>
      <c r="D164" s="7" t="s">
        <v>27</v>
      </c>
      <c r="E164" s="42" t="s">
        <v>55</v>
      </c>
      <c r="F164" s="62">
        <v>25</v>
      </c>
      <c r="G164" s="43">
        <v>2.68</v>
      </c>
      <c r="H164" s="43">
        <v>1.1299999999999999</v>
      </c>
      <c r="I164" s="43">
        <v>20.83</v>
      </c>
      <c r="J164" s="43">
        <v>71</v>
      </c>
      <c r="K164" s="44" t="s">
        <v>56</v>
      </c>
      <c r="L164" s="43">
        <v>4.6399999999999997</v>
      </c>
    </row>
    <row r="165" spans="1:12" ht="15.75" customHeight="1" x14ac:dyDescent="0.25">
      <c r="A165" s="23"/>
      <c r="B165" s="15"/>
      <c r="C165" s="11"/>
      <c r="D165" s="7" t="s">
        <v>28</v>
      </c>
      <c r="E165" s="42"/>
      <c r="F165" s="62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29</v>
      </c>
      <c r="E168" s="9"/>
      <c r="F168" s="19">
        <f>SUM(F160:F167)</f>
        <v>550</v>
      </c>
      <c r="G168" s="19">
        <f>SUM(G160:G167)</f>
        <v>13.68</v>
      </c>
      <c r="H168" s="19">
        <f>SUM(H160:H167)</f>
        <v>12.689999999999998</v>
      </c>
      <c r="I168" s="19">
        <f>SUM(I160:I167)</f>
        <v>79.989999999999995</v>
      </c>
      <c r="J168" s="19">
        <f>SUM(J160:J167)</f>
        <v>603.63</v>
      </c>
      <c r="K168" s="25"/>
      <c r="L168" s="19">
        <f>SUM(L160:L167)</f>
        <v>176.93999999999997</v>
      </c>
    </row>
    <row r="169" spans="1:12" ht="15" x14ac:dyDescent="0.25">
      <c r="A169" s="26">
        <f>A160</f>
        <v>2</v>
      </c>
      <c r="B169" s="13">
        <f>B160</f>
        <v>3</v>
      </c>
      <c r="C169" s="10" t="s">
        <v>22</v>
      </c>
      <c r="D169" s="7" t="s">
        <v>23</v>
      </c>
      <c r="E169" s="42"/>
      <c r="F169" s="62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24</v>
      </c>
      <c r="E170" s="42" t="s">
        <v>144</v>
      </c>
      <c r="F170" s="62">
        <v>250</v>
      </c>
      <c r="G170" s="43">
        <v>1.9</v>
      </c>
      <c r="H170" s="43">
        <v>6.23</v>
      </c>
      <c r="I170" s="43">
        <v>9.14</v>
      </c>
      <c r="J170" s="43">
        <v>132.5</v>
      </c>
      <c r="K170" s="44" t="s">
        <v>145</v>
      </c>
      <c r="L170" s="43">
        <v>58.62</v>
      </c>
    </row>
    <row r="171" spans="1:12" ht="15" x14ac:dyDescent="0.25">
      <c r="A171" s="23"/>
      <c r="B171" s="15"/>
      <c r="C171" s="11"/>
      <c r="D171" s="7"/>
      <c r="E171" s="42"/>
      <c r="F171" s="62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25</v>
      </c>
      <c r="E172" s="42" t="s">
        <v>146</v>
      </c>
      <c r="F172" s="62">
        <v>80</v>
      </c>
      <c r="G172" s="43">
        <v>9.64</v>
      </c>
      <c r="H172" s="43">
        <v>18.77</v>
      </c>
      <c r="I172" s="43">
        <v>6.39</v>
      </c>
      <c r="J172" s="43">
        <v>233.14</v>
      </c>
      <c r="K172" s="44" t="s">
        <v>147</v>
      </c>
      <c r="L172" s="43">
        <v>97.31</v>
      </c>
    </row>
    <row r="173" spans="1:12" ht="15" x14ac:dyDescent="0.25">
      <c r="A173" s="23"/>
      <c r="B173" s="15"/>
      <c r="C173" s="11"/>
      <c r="D173" s="7"/>
      <c r="E173" s="42" t="s">
        <v>148</v>
      </c>
      <c r="F173" s="62">
        <v>30</v>
      </c>
      <c r="G173" s="43">
        <v>0.21</v>
      </c>
      <c r="H173" s="43">
        <v>1.52</v>
      </c>
      <c r="I173" s="43">
        <v>2.25</v>
      </c>
      <c r="J173" s="43">
        <v>23.59</v>
      </c>
      <c r="K173" s="44" t="s">
        <v>149</v>
      </c>
      <c r="L173" s="43">
        <v>4.8099999999999996</v>
      </c>
    </row>
    <row r="174" spans="1:12" ht="15" x14ac:dyDescent="0.25">
      <c r="A174" s="23"/>
      <c r="B174" s="15"/>
      <c r="C174" s="11"/>
      <c r="D174" s="7" t="s">
        <v>26</v>
      </c>
      <c r="E174" s="42" t="s">
        <v>39</v>
      </c>
      <c r="F174" s="62">
        <v>180</v>
      </c>
      <c r="G174" s="43">
        <v>11.19</v>
      </c>
      <c r="H174" s="43">
        <v>7.14</v>
      </c>
      <c r="I174" s="43">
        <v>58.35</v>
      </c>
      <c r="J174" s="43">
        <v>341.52</v>
      </c>
      <c r="K174" s="44" t="s">
        <v>40</v>
      </c>
      <c r="L174" s="43">
        <v>43.56</v>
      </c>
    </row>
    <row r="175" spans="1:12" ht="15" x14ac:dyDescent="0.25">
      <c r="A175" s="23"/>
      <c r="B175" s="15"/>
      <c r="C175" s="11"/>
      <c r="D175" s="7" t="s">
        <v>170</v>
      </c>
      <c r="E175" s="42" t="s">
        <v>150</v>
      </c>
      <c r="F175" s="62">
        <v>200</v>
      </c>
      <c r="G175" s="43">
        <v>0.68</v>
      </c>
      <c r="H175" s="43">
        <v>0.28000000000000003</v>
      </c>
      <c r="I175" s="43">
        <v>27.62</v>
      </c>
      <c r="J175" s="43">
        <v>128.62</v>
      </c>
      <c r="K175" s="44" t="s">
        <v>151</v>
      </c>
      <c r="L175" s="43">
        <v>21.86</v>
      </c>
    </row>
    <row r="176" spans="1:12" ht="15" x14ac:dyDescent="0.25">
      <c r="A176" s="23"/>
      <c r="B176" s="15"/>
      <c r="C176" s="11"/>
      <c r="D176" s="7" t="s">
        <v>21</v>
      </c>
      <c r="E176" s="42" t="s">
        <v>90</v>
      </c>
      <c r="F176" s="62">
        <v>200</v>
      </c>
      <c r="G176" s="43">
        <v>0.68</v>
      </c>
      <c r="H176" s="43">
        <v>0.28000000000000003</v>
      </c>
      <c r="I176" s="43">
        <v>27.62</v>
      </c>
      <c r="J176" s="43">
        <v>128.62</v>
      </c>
      <c r="K176" s="44" t="s">
        <v>91</v>
      </c>
      <c r="L176" s="43">
        <v>26.12</v>
      </c>
    </row>
    <row r="177" spans="1:12" ht="15" x14ac:dyDescent="0.25">
      <c r="A177" s="23"/>
      <c r="B177" s="15"/>
      <c r="C177" s="11"/>
      <c r="D177" s="7" t="s">
        <v>27</v>
      </c>
      <c r="E177" s="42" t="s">
        <v>55</v>
      </c>
      <c r="F177" s="62">
        <v>25</v>
      </c>
      <c r="G177" s="43">
        <v>2.68</v>
      </c>
      <c r="H177" s="43">
        <v>1.1299999999999999</v>
      </c>
      <c r="I177" s="43">
        <v>20.83</v>
      </c>
      <c r="J177" s="43">
        <v>71</v>
      </c>
      <c r="K177" s="44" t="s">
        <v>56</v>
      </c>
      <c r="L177" s="43">
        <v>6.56</v>
      </c>
    </row>
    <row r="178" spans="1:12" ht="15" x14ac:dyDescent="0.25">
      <c r="A178" s="23"/>
      <c r="B178" s="15"/>
      <c r="C178" s="11"/>
      <c r="D178" s="7" t="s">
        <v>28</v>
      </c>
      <c r="E178" s="42" t="s">
        <v>43</v>
      </c>
      <c r="F178" s="62">
        <v>25</v>
      </c>
      <c r="G178" s="43">
        <v>2.13</v>
      </c>
      <c r="H178" s="43">
        <v>0.83</v>
      </c>
      <c r="I178" s="43">
        <v>12.13</v>
      </c>
      <c r="J178" s="43">
        <v>64.75</v>
      </c>
      <c r="K178" s="44" t="s">
        <v>44</v>
      </c>
      <c r="L178" s="43">
        <v>6.56</v>
      </c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29</v>
      </c>
      <c r="E181" s="9"/>
      <c r="F181" s="19">
        <f>SUM(F169:F180)</f>
        <v>990</v>
      </c>
      <c r="G181" s="19">
        <f t="shared" ref="G181:J181" si="48">SUM(G169:G180)</f>
        <v>29.11</v>
      </c>
      <c r="H181" s="19">
        <f t="shared" si="48"/>
        <v>36.18</v>
      </c>
      <c r="I181" s="19">
        <f t="shared" si="48"/>
        <v>164.32999999999998</v>
      </c>
      <c r="J181" s="19">
        <f t="shared" si="48"/>
        <v>1123.74</v>
      </c>
      <c r="K181" s="25"/>
      <c r="L181" s="19">
        <f t="shared" ref="L181" si="49">SUM(L169:L180)</f>
        <v>265.40000000000003</v>
      </c>
    </row>
    <row r="182" spans="1:12" ht="15" x14ac:dyDescent="0.2">
      <c r="A182" s="29">
        <f>A160</f>
        <v>2</v>
      </c>
      <c r="B182" s="30">
        <f>B160</f>
        <v>3</v>
      </c>
      <c r="C182" s="77" t="s">
        <v>4</v>
      </c>
      <c r="D182" s="78"/>
      <c r="E182" s="31"/>
      <c r="F182" s="32">
        <f>F168+F181</f>
        <v>1540</v>
      </c>
      <c r="G182" s="32">
        <f t="shared" ref="G182" si="50">G168+G181</f>
        <v>42.79</v>
      </c>
      <c r="H182" s="32">
        <f t="shared" ref="H182" si="51">H168+H181</f>
        <v>48.87</v>
      </c>
      <c r="I182" s="32">
        <f t="shared" ref="I182" si="52">I168+I181</f>
        <v>244.32</v>
      </c>
      <c r="J182" s="32">
        <f t="shared" ref="J182:L182" si="53">J168+J181</f>
        <v>1727.37</v>
      </c>
      <c r="K182" s="32"/>
      <c r="L182" s="32">
        <f t="shared" si="53"/>
        <v>442.34000000000003</v>
      </c>
    </row>
    <row r="183" spans="1:12" ht="15" x14ac:dyDescent="0.25">
      <c r="A183" s="20">
        <v>2</v>
      </c>
      <c r="B183" s="21">
        <v>4</v>
      </c>
      <c r="C183" s="22" t="s">
        <v>19</v>
      </c>
      <c r="D183" s="5" t="s">
        <v>20</v>
      </c>
      <c r="E183" s="39" t="s">
        <v>60</v>
      </c>
      <c r="F183" s="60">
        <v>180</v>
      </c>
      <c r="G183" s="40">
        <v>3.91</v>
      </c>
      <c r="H183" s="40">
        <v>6</v>
      </c>
      <c r="I183" s="40">
        <v>26.44</v>
      </c>
      <c r="J183" s="40">
        <v>176.3</v>
      </c>
      <c r="K183" s="41" t="s">
        <v>61</v>
      </c>
      <c r="L183" s="40">
        <v>51.46</v>
      </c>
    </row>
    <row r="184" spans="1:12" ht="15" x14ac:dyDescent="0.25">
      <c r="A184" s="23"/>
      <c r="B184" s="15"/>
      <c r="C184" s="11"/>
      <c r="D184" s="8"/>
      <c r="E184" s="52" t="s">
        <v>152</v>
      </c>
      <c r="F184" s="61">
        <v>90</v>
      </c>
      <c r="G184" s="53">
        <v>12.9</v>
      </c>
      <c r="H184" s="53">
        <v>10</v>
      </c>
      <c r="I184" s="53"/>
      <c r="J184" s="53">
        <v>201</v>
      </c>
      <c r="K184" s="54" t="s">
        <v>153</v>
      </c>
      <c r="L184" s="53">
        <v>82.75</v>
      </c>
    </row>
    <row r="185" spans="1:12" ht="15" x14ac:dyDescent="0.25">
      <c r="A185" s="23"/>
      <c r="B185" s="15"/>
      <c r="C185" s="11"/>
      <c r="D185" s="6"/>
      <c r="E185" s="42" t="s">
        <v>154</v>
      </c>
      <c r="F185" s="62">
        <v>60</v>
      </c>
      <c r="G185" s="43">
        <v>8.2200000000000006</v>
      </c>
      <c r="H185" s="43">
        <v>6</v>
      </c>
      <c r="I185" s="43">
        <v>9.5399999999999991</v>
      </c>
      <c r="J185" s="43">
        <v>154.5</v>
      </c>
      <c r="K185" s="44" t="s">
        <v>155</v>
      </c>
      <c r="L185" s="43">
        <v>36.700000000000003</v>
      </c>
    </row>
    <row r="186" spans="1:12" ht="15" x14ac:dyDescent="0.25">
      <c r="A186" s="23"/>
      <c r="B186" s="15"/>
      <c r="C186" s="11"/>
      <c r="D186" s="7" t="s">
        <v>21</v>
      </c>
      <c r="E186" s="42" t="s">
        <v>64</v>
      </c>
      <c r="F186" s="62">
        <v>200</v>
      </c>
      <c r="G186" s="43">
        <v>0.2</v>
      </c>
      <c r="H186" s="43"/>
      <c r="I186" s="43">
        <v>6.5</v>
      </c>
      <c r="J186" s="43">
        <v>64</v>
      </c>
      <c r="K186" s="44" t="s">
        <v>65</v>
      </c>
      <c r="L186" s="59">
        <v>2.42</v>
      </c>
    </row>
    <row r="187" spans="1:12" ht="15" x14ac:dyDescent="0.25">
      <c r="A187" s="23"/>
      <c r="B187" s="15"/>
      <c r="C187" s="11"/>
      <c r="D187" s="7" t="s">
        <v>27</v>
      </c>
      <c r="E187" s="42" t="s">
        <v>55</v>
      </c>
      <c r="F187" s="62">
        <v>25</v>
      </c>
      <c r="G187" s="43">
        <v>2.13</v>
      </c>
      <c r="H187" s="43">
        <v>1</v>
      </c>
      <c r="I187" s="43">
        <v>12.13</v>
      </c>
      <c r="J187" s="43">
        <v>64.8</v>
      </c>
      <c r="K187" s="44" t="s">
        <v>56</v>
      </c>
      <c r="L187" s="59">
        <v>3.61</v>
      </c>
    </row>
    <row r="188" spans="1:12" ht="15" x14ac:dyDescent="0.25">
      <c r="A188" s="23"/>
      <c r="B188" s="15"/>
      <c r="C188" s="11"/>
      <c r="D188" s="7" t="s">
        <v>28</v>
      </c>
      <c r="E188" s="42"/>
      <c r="F188" s="62"/>
      <c r="G188" s="43"/>
      <c r="H188" s="43"/>
      <c r="I188" s="43"/>
      <c r="J188" s="43"/>
      <c r="K188" s="44"/>
      <c r="L188" s="59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4"/>
      <c r="B191" s="17"/>
      <c r="C191" s="8"/>
      <c r="D191" s="18" t="s">
        <v>29</v>
      </c>
      <c r="E191" s="9"/>
      <c r="F191" s="19">
        <f>SUM(F183:F190)</f>
        <v>555</v>
      </c>
      <c r="G191" s="19">
        <f>SUM(G183:G190)</f>
        <v>27.36</v>
      </c>
      <c r="H191" s="19">
        <f>SUM(H183:H190)</f>
        <v>23</v>
      </c>
      <c r="I191" s="19">
        <f>SUM(I183:I190)</f>
        <v>54.610000000000007</v>
      </c>
      <c r="J191" s="19">
        <f>SUM(J183:J190)</f>
        <v>660.59999999999991</v>
      </c>
      <c r="K191" s="25"/>
      <c r="L191" s="19">
        <f>SUM(L183:L190)</f>
        <v>176.94000000000003</v>
      </c>
    </row>
    <row r="192" spans="1:12" ht="15" x14ac:dyDescent="0.25">
      <c r="A192" s="26">
        <f>A183</f>
        <v>2</v>
      </c>
      <c r="B192" s="13">
        <f>B183</f>
        <v>4</v>
      </c>
      <c r="C192" s="10" t="s">
        <v>22</v>
      </c>
      <c r="D192" s="7" t="s">
        <v>23</v>
      </c>
      <c r="E192" s="42"/>
      <c r="F192" s="62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24</v>
      </c>
      <c r="E193" s="42" t="s">
        <v>156</v>
      </c>
      <c r="F193" s="62">
        <v>250</v>
      </c>
      <c r="G193" s="43">
        <v>1.91</v>
      </c>
      <c r="H193" s="43">
        <v>4</v>
      </c>
      <c r="I193" s="43">
        <v>11.17</v>
      </c>
      <c r="J193" s="43">
        <v>90.4</v>
      </c>
      <c r="K193" s="44" t="s">
        <v>157</v>
      </c>
      <c r="L193" s="43">
        <v>48.52</v>
      </c>
    </row>
    <row r="194" spans="1:12" ht="15" x14ac:dyDescent="0.25">
      <c r="A194" s="23"/>
      <c r="B194" s="15"/>
      <c r="C194" s="11"/>
      <c r="D194" s="7" t="s">
        <v>25</v>
      </c>
      <c r="E194" s="42" t="s">
        <v>158</v>
      </c>
      <c r="F194" s="62">
        <v>100</v>
      </c>
      <c r="G194" s="43">
        <v>15.07</v>
      </c>
      <c r="H194" s="43">
        <v>17</v>
      </c>
      <c r="I194" s="43">
        <v>7.2</v>
      </c>
      <c r="J194" s="43">
        <v>275</v>
      </c>
      <c r="K194" s="44" t="s">
        <v>159</v>
      </c>
      <c r="L194" s="43">
        <v>121.47</v>
      </c>
    </row>
    <row r="195" spans="1:12" ht="15" x14ac:dyDescent="0.25">
      <c r="A195" s="23"/>
      <c r="B195" s="15"/>
      <c r="C195" s="11"/>
      <c r="D195" s="7" t="s">
        <v>26</v>
      </c>
      <c r="E195" s="42" t="s">
        <v>160</v>
      </c>
      <c r="F195" s="62">
        <v>180</v>
      </c>
      <c r="G195" s="43">
        <v>7.61</v>
      </c>
      <c r="H195" s="43">
        <v>5</v>
      </c>
      <c r="I195" s="43">
        <v>45.44</v>
      </c>
      <c r="J195" s="43">
        <v>262.10000000000002</v>
      </c>
      <c r="K195" s="44" t="s">
        <v>161</v>
      </c>
      <c r="L195" s="43">
        <v>48.13</v>
      </c>
    </row>
    <row r="196" spans="1:12" ht="15" x14ac:dyDescent="0.25">
      <c r="A196" s="23"/>
      <c r="B196" s="15"/>
      <c r="C196" s="11"/>
      <c r="D196" s="7"/>
      <c r="E196" s="42"/>
      <c r="F196" s="62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7" t="s">
        <v>21</v>
      </c>
      <c r="E197" s="42" t="s">
        <v>116</v>
      </c>
      <c r="F197" s="62">
        <v>200</v>
      </c>
      <c r="G197" s="43">
        <v>0.01</v>
      </c>
      <c r="H197" s="43"/>
      <c r="I197" s="43">
        <v>7.6</v>
      </c>
      <c r="J197" s="43">
        <v>115</v>
      </c>
      <c r="K197" s="44" t="s">
        <v>117</v>
      </c>
      <c r="L197" s="43">
        <v>31.95</v>
      </c>
    </row>
    <row r="198" spans="1:12" ht="15" x14ac:dyDescent="0.25">
      <c r="A198" s="23"/>
      <c r="B198" s="15"/>
      <c r="C198" s="11"/>
      <c r="D198" s="7" t="s">
        <v>27</v>
      </c>
      <c r="E198" s="42" t="s">
        <v>55</v>
      </c>
      <c r="F198" s="62">
        <v>40</v>
      </c>
      <c r="G198" s="43">
        <v>2.13</v>
      </c>
      <c r="H198" s="43">
        <v>1</v>
      </c>
      <c r="I198" s="43">
        <v>12.13</v>
      </c>
      <c r="J198" s="43">
        <v>64.8</v>
      </c>
      <c r="K198" s="44" t="s">
        <v>56</v>
      </c>
      <c r="L198" s="43">
        <v>8.76</v>
      </c>
    </row>
    <row r="199" spans="1:12" ht="15" x14ac:dyDescent="0.25">
      <c r="A199" s="23"/>
      <c r="B199" s="15"/>
      <c r="C199" s="11"/>
      <c r="D199" s="7" t="s">
        <v>28</v>
      </c>
      <c r="E199" s="42" t="s">
        <v>43</v>
      </c>
      <c r="F199" s="62">
        <v>30</v>
      </c>
      <c r="G199" s="43">
        <v>2.5499999999999998</v>
      </c>
      <c r="H199" s="43">
        <v>1</v>
      </c>
      <c r="I199" s="43">
        <v>14.55</v>
      </c>
      <c r="J199" s="43">
        <v>77.7</v>
      </c>
      <c r="K199" s="44" t="s">
        <v>44</v>
      </c>
      <c r="L199" s="43">
        <v>6.57</v>
      </c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4"/>
      <c r="B202" s="17"/>
      <c r="C202" s="8"/>
      <c r="D202" s="18" t="s">
        <v>29</v>
      </c>
      <c r="E202" s="9"/>
      <c r="F202" s="19">
        <f>SUM(F192:F201)</f>
        <v>800</v>
      </c>
      <c r="G202" s="19">
        <f t="shared" ref="G202:J202" si="54">SUM(G192:G201)</f>
        <v>29.28</v>
      </c>
      <c r="H202" s="19">
        <f t="shared" si="54"/>
        <v>28</v>
      </c>
      <c r="I202" s="19">
        <f t="shared" si="54"/>
        <v>98.089999999999989</v>
      </c>
      <c r="J202" s="19">
        <f t="shared" si="54"/>
        <v>885</v>
      </c>
      <c r="K202" s="25"/>
      <c r="L202" s="19">
        <f t="shared" ref="L202" si="55">SUM(L192:L201)</f>
        <v>265.39999999999998</v>
      </c>
    </row>
    <row r="203" spans="1:12" ht="15" x14ac:dyDescent="0.2">
      <c r="A203" s="29">
        <f>A183</f>
        <v>2</v>
      </c>
      <c r="B203" s="30">
        <f>B183</f>
        <v>4</v>
      </c>
      <c r="C203" s="77" t="s">
        <v>4</v>
      </c>
      <c r="D203" s="78"/>
      <c r="E203" s="31"/>
      <c r="F203" s="32">
        <f>F191+F202</f>
        <v>1355</v>
      </c>
      <c r="G203" s="32">
        <f t="shared" ref="G203" si="56">G191+G202</f>
        <v>56.64</v>
      </c>
      <c r="H203" s="32">
        <f t="shared" ref="H203" si="57">H191+H202</f>
        <v>51</v>
      </c>
      <c r="I203" s="32">
        <f t="shared" ref="I203" si="58">I191+I202</f>
        <v>152.69999999999999</v>
      </c>
      <c r="J203" s="32">
        <f t="shared" ref="J203:L203" si="59">J191+J202</f>
        <v>1545.6</v>
      </c>
      <c r="K203" s="32"/>
      <c r="L203" s="32">
        <f t="shared" si="59"/>
        <v>442.34000000000003</v>
      </c>
    </row>
    <row r="204" spans="1:12" ht="15" x14ac:dyDescent="0.25">
      <c r="A204" s="20">
        <v>2</v>
      </c>
      <c r="B204" s="21">
        <v>5</v>
      </c>
      <c r="C204" s="22" t="s">
        <v>19</v>
      </c>
      <c r="D204" s="5" t="s">
        <v>20</v>
      </c>
      <c r="E204" s="39" t="s">
        <v>76</v>
      </c>
      <c r="F204" s="60">
        <v>245</v>
      </c>
      <c r="G204" s="40">
        <v>24.69</v>
      </c>
      <c r="H204" s="40">
        <v>28</v>
      </c>
      <c r="I204" s="40">
        <v>7.99</v>
      </c>
      <c r="J204" s="40">
        <v>385</v>
      </c>
      <c r="K204" s="41" t="s">
        <v>77</v>
      </c>
      <c r="L204" s="40">
        <v>115.94</v>
      </c>
    </row>
    <row r="205" spans="1:12" ht="15" x14ac:dyDescent="0.25">
      <c r="A205" s="23"/>
      <c r="B205" s="15"/>
      <c r="C205" s="11"/>
      <c r="D205" s="8"/>
      <c r="E205" s="52" t="s">
        <v>162</v>
      </c>
      <c r="F205" s="61">
        <v>75</v>
      </c>
      <c r="G205" s="53">
        <v>2.86</v>
      </c>
      <c r="H205" s="53">
        <v>4</v>
      </c>
      <c r="I205" s="53">
        <v>6.66</v>
      </c>
      <c r="J205" s="53">
        <v>115</v>
      </c>
      <c r="K205" s="54" t="s">
        <v>163</v>
      </c>
      <c r="L205" s="53">
        <v>48.32</v>
      </c>
    </row>
    <row r="206" spans="1:12" ht="15" x14ac:dyDescent="0.25">
      <c r="A206" s="23"/>
      <c r="B206" s="15"/>
      <c r="C206" s="11"/>
      <c r="D206" s="6"/>
      <c r="E206" s="42"/>
      <c r="F206" s="62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6"/>
      <c r="E207" s="42"/>
      <c r="F207" s="62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21</v>
      </c>
      <c r="E208" s="42" t="s">
        <v>164</v>
      </c>
      <c r="F208" s="62">
        <v>200</v>
      </c>
      <c r="G208" s="43">
        <v>0.06</v>
      </c>
      <c r="H208" s="43"/>
      <c r="I208" s="43">
        <v>15.16</v>
      </c>
      <c r="J208" s="43">
        <v>98</v>
      </c>
      <c r="K208" s="44" t="s">
        <v>165</v>
      </c>
      <c r="L208" s="43">
        <v>8.14</v>
      </c>
    </row>
    <row r="209" spans="1:12" ht="15" x14ac:dyDescent="0.25">
      <c r="A209" s="23"/>
      <c r="B209" s="15"/>
      <c r="C209" s="11"/>
      <c r="D209" s="7" t="s">
        <v>27</v>
      </c>
      <c r="E209" s="42" t="s">
        <v>55</v>
      </c>
      <c r="F209" s="62">
        <v>30</v>
      </c>
      <c r="G209" s="43">
        <v>3.21</v>
      </c>
      <c r="H209" s="43">
        <v>1</v>
      </c>
      <c r="I209" s="43">
        <v>24.99</v>
      </c>
      <c r="J209" s="43">
        <v>85.2</v>
      </c>
      <c r="K209" s="44" t="s">
        <v>56</v>
      </c>
      <c r="L209" s="43">
        <v>4.54</v>
      </c>
    </row>
    <row r="210" spans="1:12" ht="15" x14ac:dyDescent="0.25">
      <c r="A210" s="23"/>
      <c r="B210" s="15"/>
      <c r="C210" s="11"/>
      <c r="D210" s="7" t="s">
        <v>28</v>
      </c>
      <c r="E210" s="42"/>
      <c r="F210" s="62"/>
      <c r="G210" s="43"/>
      <c r="H210" s="59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.75" customHeight="1" x14ac:dyDescent="0.25">
      <c r="A213" s="24"/>
      <c r="B213" s="17"/>
      <c r="C213" s="8"/>
      <c r="D213" s="18" t="s">
        <v>29</v>
      </c>
      <c r="E213" s="9"/>
      <c r="F213" s="19">
        <f>SUM(F204:F212)</f>
        <v>550</v>
      </c>
      <c r="G213" s="19">
        <f>SUM(G204:G212)</f>
        <v>30.82</v>
      </c>
      <c r="H213" s="19">
        <f>SUM(H204:H212)</f>
        <v>33</v>
      </c>
      <c r="I213" s="19">
        <f>SUM(I204:I212)</f>
        <v>54.8</v>
      </c>
      <c r="J213" s="19">
        <f>SUM(J204:J212)</f>
        <v>683.2</v>
      </c>
      <c r="K213" s="25"/>
      <c r="L213" s="19">
        <f>SUM(L204:L212)</f>
        <v>176.93999999999997</v>
      </c>
    </row>
    <row r="214" spans="1:12" ht="15" x14ac:dyDescent="0.25">
      <c r="A214" s="26">
        <f>A204</f>
        <v>2</v>
      </c>
      <c r="B214" s="13">
        <f>B204</f>
        <v>5</v>
      </c>
      <c r="C214" s="10" t="s">
        <v>22</v>
      </c>
      <c r="D214" s="7" t="s">
        <v>23</v>
      </c>
      <c r="E214" s="42"/>
      <c r="F214" s="62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 t="s">
        <v>24</v>
      </c>
      <c r="E215" s="42" t="s">
        <v>166</v>
      </c>
      <c r="F215" s="62">
        <v>250</v>
      </c>
      <c r="G215" s="43">
        <v>5.87</v>
      </c>
      <c r="H215" s="43">
        <v>6</v>
      </c>
      <c r="I215" s="43">
        <v>21.42</v>
      </c>
      <c r="J215" s="43">
        <v>156.30000000000001</v>
      </c>
      <c r="K215" s="44" t="s">
        <v>167</v>
      </c>
      <c r="L215" s="43">
        <v>25.71</v>
      </c>
    </row>
    <row r="216" spans="1:12" ht="15" x14ac:dyDescent="0.25">
      <c r="A216" s="23"/>
      <c r="B216" s="15"/>
      <c r="C216" s="11"/>
      <c r="D216" s="7" t="s">
        <v>25</v>
      </c>
      <c r="E216" s="42" t="s">
        <v>168</v>
      </c>
      <c r="F216" s="62">
        <v>100</v>
      </c>
      <c r="G216" s="43">
        <v>24.54</v>
      </c>
      <c r="H216" s="43">
        <v>11</v>
      </c>
      <c r="I216" s="43"/>
      <c r="J216" s="43">
        <v>276</v>
      </c>
      <c r="K216" s="44" t="s">
        <v>169</v>
      </c>
      <c r="L216" s="43">
        <v>156.71</v>
      </c>
    </row>
    <row r="217" spans="1:12" ht="15" x14ac:dyDescent="0.25">
      <c r="A217" s="23"/>
      <c r="B217" s="15"/>
      <c r="C217" s="11"/>
      <c r="D217" s="7" t="s">
        <v>26</v>
      </c>
      <c r="E217" s="42" t="s">
        <v>60</v>
      </c>
      <c r="F217" s="62">
        <v>180</v>
      </c>
      <c r="G217" s="43">
        <v>3.91</v>
      </c>
      <c r="H217" s="43">
        <v>6</v>
      </c>
      <c r="I217" s="43">
        <v>26.44</v>
      </c>
      <c r="J217" s="43">
        <v>199</v>
      </c>
      <c r="K217" s="44" t="s">
        <v>61</v>
      </c>
      <c r="L217" s="43">
        <v>45.96</v>
      </c>
    </row>
    <row r="218" spans="1:12" ht="15" x14ac:dyDescent="0.25">
      <c r="A218" s="23"/>
      <c r="B218" s="15"/>
      <c r="C218" s="11"/>
      <c r="D218" s="7"/>
      <c r="E218" s="42"/>
      <c r="F218" s="62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21</v>
      </c>
      <c r="E219" s="42" t="s">
        <v>72</v>
      </c>
      <c r="F219" s="62">
        <v>200</v>
      </c>
      <c r="G219" s="43">
        <v>0.24</v>
      </c>
      <c r="H219" s="43"/>
      <c r="I219" s="43">
        <v>27.7</v>
      </c>
      <c r="J219" s="43">
        <v>114.3</v>
      </c>
      <c r="K219" s="44" t="s">
        <v>73</v>
      </c>
      <c r="L219" s="43">
        <v>27.98</v>
      </c>
    </row>
    <row r="220" spans="1:12" ht="15" x14ac:dyDescent="0.25">
      <c r="A220" s="23"/>
      <c r="B220" s="15"/>
      <c r="C220" s="11"/>
      <c r="D220" s="7" t="s">
        <v>27</v>
      </c>
      <c r="E220" s="42" t="s">
        <v>55</v>
      </c>
      <c r="F220" s="62">
        <v>40</v>
      </c>
      <c r="G220" s="43">
        <v>2.5499999999999998</v>
      </c>
      <c r="H220" s="43">
        <v>1</v>
      </c>
      <c r="I220" s="43">
        <v>14.55</v>
      </c>
      <c r="J220" s="43">
        <v>77.7</v>
      </c>
      <c r="K220" s="44" t="s">
        <v>56</v>
      </c>
      <c r="L220" s="43">
        <v>5.17</v>
      </c>
    </row>
    <row r="221" spans="1:12" ht="15" x14ac:dyDescent="0.25">
      <c r="A221" s="23"/>
      <c r="B221" s="15"/>
      <c r="C221" s="11"/>
      <c r="D221" s="7" t="s">
        <v>28</v>
      </c>
      <c r="E221" s="42" t="s">
        <v>43</v>
      </c>
      <c r="F221" s="62">
        <v>30</v>
      </c>
      <c r="G221" s="43">
        <v>2.5499999999999998</v>
      </c>
      <c r="H221" s="59">
        <v>1</v>
      </c>
      <c r="I221" s="43">
        <v>14.55</v>
      </c>
      <c r="J221" s="43">
        <v>77.7</v>
      </c>
      <c r="K221" s="44" t="s">
        <v>44</v>
      </c>
      <c r="L221" s="43">
        <v>3.87</v>
      </c>
    </row>
    <row r="222" spans="1:12" ht="15" x14ac:dyDescent="0.25">
      <c r="A222" s="23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4"/>
      <c r="B224" s="17"/>
      <c r="C224" s="8"/>
      <c r="D224" s="18" t="s">
        <v>29</v>
      </c>
      <c r="E224" s="9"/>
      <c r="F224" s="19">
        <f>SUM(F214:F223)</f>
        <v>800</v>
      </c>
      <c r="G224" s="19">
        <f t="shared" ref="G224:J224" si="60">SUM(G214:G223)</f>
        <v>39.659999999999997</v>
      </c>
      <c r="H224" s="19">
        <f t="shared" si="60"/>
        <v>25</v>
      </c>
      <c r="I224" s="19">
        <f t="shared" si="60"/>
        <v>104.66</v>
      </c>
      <c r="J224" s="19">
        <f t="shared" si="60"/>
        <v>901</v>
      </c>
      <c r="K224" s="25"/>
      <c r="L224" s="19">
        <f t="shared" ref="L224" si="61">SUM(L214:L223)</f>
        <v>265.40000000000003</v>
      </c>
    </row>
    <row r="225" spans="1:12" ht="15" x14ac:dyDescent="0.2">
      <c r="A225" s="29">
        <f>A204</f>
        <v>2</v>
      </c>
      <c r="B225" s="30">
        <f>B204</f>
        <v>5</v>
      </c>
      <c r="C225" s="77" t="s">
        <v>4</v>
      </c>
      <c r="D225" s="78"/>
      <c r="E225" s="31"/>
      <c r="F225" s="32">
        <f>F213+F224</f>
        <v>1350</v>
      </c>
      <c r="G225" s="32">
        <f t="shared" ref="G225" si="62">G213+G224</f>
        <v>70.47999999999999</v>
      </c>
      <c r="H225" s="32">
        <f t="shared" ref="H225" si="63">H213+H224</f>
        <v>58</v>
      </c>
      <c r="I225" s="32">
        <f t="shared" ref="I225" si="64">I213+I224</f>
        <v>159.45999999999998</v>
      </c>
      <c r="J225" s="32">
        <f t="shared" ref="J225:L225" si="65">J213+J224</f>
        <v>1584.2</v>
      </c>
      <c r="K225" s="32"/>
      <c r="L225" s="32">
        <f t="shared" si="65"/>
        <v>442.34000000000003</v>
      </c>
    </row>
    <row r="226" spans="1:12" x14ac:dyDescent="0.2">
      <c r="A226" s="27"/>
      <c r="B226" s="28"/>
      <c r="C226" s="79" t="s">
        <v>5</v>
      </c>
      <c r="D226" s="79"/>
      <c r="E226" s="79"/>
      <c r="F226" s="34">
        <f>(F28+F50+F73+F94+F115+F137+F159+F182+F203+F225)/(IF(F28=0,0,1)+IF(F50=0,0,1)+IF(F73=0,0,1)+IF(F94=0,0,1)+IF(F115=0,0,1)+IF(F137=0,0,1)+IF(F159=0,0,1)+IF(F182=0,0,1)+IF(F203=0,0,1)+IF(F225=0,0,1))</f>
        <v>1409</v>
      </c>
      <c r="G226" s="34">
        <f>(G28+G50+G73+G94+G115+G137+G159+G182+G203+G225)/(IF(G28=0,0,1)+IF(G50=0,0,1)+IF(G73=0,0,1)+IF(G94=0,0,1)+IF(G115=0,0,1)+IF(G137=0,0,1)+IF(G159=0,0,1)+IF(G182=0,0,1)+IF(G203=0,0,1)+IF(G225=0,0,1))</f>
        <v>56.317999999999998</v>
      </c>
      <c r="H226" s="34">
        <f>(H28+H50+H73+H94+H115+H137+H159+H182+H203+H225)/(IF(H28=0,0,1)+IF(H50=0,0,1)+IF(H73=0,0,1)+IF(H94=0,0,1)+IF(H115=0,0,1)+IF(H137=0,0,1)+IF(H159=0,0,1)+IF(H182=0,0,1)+IF(H203=0,0,1)+IF(H225=0,0,1))</f>
        <v>57.108999999999995</v>
      </c>
      <c r="I226" s="34">
        <f>(I28+I50+I73+I94+I115+I137+I159+I182+I203+I225)/(IF(I28=0,0,1)+IF(I50=0,0,1)+IF(I73=0,0,1)+IF(I94=0,0,1)+IF(I115=0,0,1)+IF(I137=0,0,1)+IF(I159=0,0,1)+IF(I182=0,0,1)+IF(I203=0,0,1)+IF(I225=0,0,1))</f>
        <v>207.452</v>
      </c>
      <c r="J226" s="34">
        <f>(J28+J50+J73+J94+J115+J137+J159+J182+J203+J225)/(IF(J28=0,0,1)+IF(J50=0,0,1)+IF(J73=0,0,1)+IF(J94=0,0,1)+IF(J115=0,0,1)+IF(J137=0,0,1)+IF(J159=0,0,1)+IF(J182=0,0,1)+IF(J203=0,0,1)+IF(J225=0,0,1))</f>
        <v>1663.4399999999998</v>
      </c>
      <c r="K226" s="34"/>
      <c r="L226" s="34">
        <f>(L28+L50+L73+L94+L115+L137+L159+L182+L203+L225)/(IF(L28=0,0,1)+IF(L50=0,0,1)+IF(L73=0,0,1)+IF(L94=0,0,1)+IF(L115=0,0,1)+IF(L137=0,0,1)+IF(L159=0,0,1)+IF(L182=0,0,1)+IF(L203=0,0,1)+IF(L225=0,0,1))</f>
        <v>442.34000000000003</v>
      </c>
    </row>
  </sheetData>
  <mergeCells count="14">
    <mergeCell ref="C1:E1"/>
    <mergeCell ref="H1:K1"/>
    <mergeCell ref="H2:K2"/>
    <mergeCell ref="C50:D50"/>
    <mergeCell ref="C73:D73"/>
    <mergeCell ref="C94:D94"/>
    <mergeCell ref="C115:D115"/>
    <mergeCell ref="C28:D28"/>
    <mergeCell ref="C226:E226"/>
    <mergeCell ref="C225:D225"/>
    <mergeCell ref="C137:D137"/>
    <mergeCell ref="C159:D159"/>
    <mergeCell ref="C182:D182"/>
    <mergeCell ref="C203:D20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221</cp:lastModifiedBy>
  <dcterms:created xsi:type="dcterms:W3CDTF">2022-05-16T14:23:56Z</dcterms:created>
  <dcterms:modified xsi:type="dcterms:W3CDTF">2026-02-02T09:22:32Z</dcterms:modified>
</cp:coreProperties>
</file>